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" sheetId="4" r:id="rId1"/>
    <sheet name="分" sheetId="5" r:id="rId2"/>
  </sheets>
  <definedNames>
    <definedName name="_xlnm._FilterDatabase" localSheetId="0" hidden="1">总!$A$4:$K$230</definedName>
    <definedName name="Database">#REF!</definedName>
  </definedNames>
  <calcPr calcId="144525"/>
</workbook>
</file>

<file path=xl/sharedStrings.xml><?xml version="1.0" encoding="utf-8"?>
<sst xmlns="http://schemas.openxmlformats.org/spreadsheetml/2006/main" count="1775" uniqueCount="124">
  <si>
    <t>土地利用现状地类面积统计表</t>
  </si>
  <si>
    <t>单位:平方米</t>
  </si>
  <si>
    <t>水库名称</t>
  </si>
  <si>
    <t>地块名称</t>
  </si>
  <si>
    <t>土地用途</t>
  </si>
  <si>
    <t>地类名称</t>
  </si>
  <si>
    <t>变更年度</t>
  </si>
  <si>
    <t>地类面积</t>
  </si>
  <si>
    <t>小计1</t>
  </si>
  <si>
    <t>小计2</t>
  </si>
  <si>
    <t>地块面积</t>
  </si>
  <si>
    <t>合计</t>
  </si>
  <si>
    <t>昌白水库</t>
  </si>
  <si>
    <t>厕所</t>
  </si>
  <si>
    <t>农用地</t>
  </si>
  <si>
    <t>其他园地</t>
  </si>
  <si>
    <t>涵管</t>
  </si>
  <si>
    <t>水库水面</t>
  </si>
  <si>
    <t>未利用地</t>
  </si>
  <si>
    <t>内陆滩涂</t>
  </si>
  <si>
    <t>农用地面积</t>
  </si>
  <si>
    <t>昌头水库</t>
  </si>
  <si>
    <t>物料池</t>
  </si>
  <si>
    <t>乔木林地</t>
  </si>
  <si>
    <t>大连水库</t>
  </si>
  <si>
    <t>灌木林地</t>
  </si>
  <si>
    <t>建设用地</t>
  </si>
  <si>
    <t>有林地</t>
  </si>
  <si>
    <t>旱地</t>
  </si>
  <si>
    <t>大仁水库</t>
  </si>
  <si>
    <t>道路</t>
  </si>
  <si>
    <t>水田</t>
  </si>
  <si>
    <t>橡胶园</t>
  </si>
  <si>
    <t>农村道路</t>
  </si>
  <si>
    <t>沟渠</t>
  </si>
  <si>
    <t>公路用地</t>
  </si>
  <si>
    <t>大榕水库</t>
  </si>
  <si>
    <t>其他草地</t>
  </si>
  <si>
    <t>大森水库</t>
  </si>
  <si>
    <t>丁荣水库</t>
  </si>
  <si>
    <t>改造物料池1二阶段</t>
  </si>
  <si>
    <t>改造物料池1一阶段</t>
  </si>
  <si>
    <t>物料池2二阶段</t>
  </si>
  <si>
    <t>物料池2一阶段</t>
  </si>
  <si>
    <t>新建坝后坡及排水棱体</t>
  </si>
  <si>
    <t>水工建筑用地</t>
  </si>
  <si>
    <t>新建排水沟</t>
  </si>
  <si>
    <t>新建硬化道路</t>
  </si>
  <si>
    <t>其他林地</t>
  </si>
  <si>
    <t>村庄</t>
  </si>
  <si>
    <t>河流水面</t>
  </si>
  <si>
    <t>东城水库</t>
  </si>
  <si>
    <t>坑塘水面</t>
  </si>
  <si>
    <t>溢洪道</t>
  </si>
  <si>
    <t>东湖水库</t>
  </si>
  <si>
    <t>东寨水库</t>
  </si>
  <si>
    <t>风杞水库</t>
  </si>
  <si>
    <t>物料池二阶段</t>
  </si>
  <si>
    <t>物料池一阶段</t>
  </si>
  <si>
    <t>凤谭水库</t>
  </si>
  <si>
    <t>物料池1二阶段</t>
  </si>
  <si>
    <t>物料池1一阶段</t>
  </si>
  <si>
    <t>物料池2</t>
  </si>
  <si>
    <t>物料池3二阶段</t>
  </si>
  <si>
    <t>物料池3一阶段</t>
  </si>
  <si>
    <t>移址重建输水涵管</t>
  </si>
  <si>
    <t>光银水库</t>
  </si>
  <si>
    <t>拆除重建物料池</t>
  </si>
  <si>
    <t>溢洪道及交通桥</t>
  </si>
  <si>
    <t>果园</t>
  </si>
  <si>
    <t>红旗水库</t>
  </si>
  <si>
    <t>管理房</t>
  </si>
  <si>
    <t>后沟水库</t>
  </si>
  <si>
    <t>江源水库</t>
  </si>
  <si>
    <t>金牛岭水库</t>
  </si>
  <si>
    <t>城市</t>
  </si>
  <si>
    <t>晋文水库</t>
  </si>
  <si>
    <t>礼让水库</t>
  </si>
  <si>
    <t>荔枝崀水库</t>
  </si>
  <si>
    <t>联合水库</t>
  </si>
  <si>
    <t>辽山水库</t>
  </si>
  <si>
    <t>启闭机房</t>
  </si>
  <si>
    <t>岭北水库</t>
  </si>
  <si>
    <t>龙殿水库</t>
  </si>
  <si>
    <t>龙惠水库</t>
  </si>
  <si>
    <t>龙蓬水库</t>
  </si>
  <si>
    <t>落塘水库</t>
  </si>
  <si>
    <t>美仍水库</t>
  </si>
  <si>
    <t>门板水库</t>
  </si>
  <si>
    <t>南任水库</t>
  </si>
  <si>
    <t>牛下水库</t>
  </si>
  <si>
    <t>已发证</t>
  </si>
  <si>
    <t>茄苪水库</t>
  </si>
  <si>
    <t>邱公塘水库</t>
  </si>
  <si>
    <t>沙坡水库</t>
  </si>
  <si>
    <t>山口门水库</t>
  </si>
  <si>
    <t>社论水库</t>
  </si>
  <si>
    <t>太乙水库</t>
  </si>
  <si>
    <t>谭盆兑水库</t>
  </si>
  <si>
    <t>潭英水库</t>
  </si>
  <si>
    <t>田尾水库</t>
  </si>
  <si>
    <t>铁炉水库</t>
  </si>
  <si>
    <t>王家岭水库</t>
  </si>
  <si>
    <t>文策岭水库</t>
  </si>
  <si>
    <t>吴仲田水库</t>
  </si>
  <si>
    <t>西排水库</t>
  </si>
  <si>
    <t>特殊用地</t>
  </si>
  <si>
    <t>雅呈水库</t>
  </si>
  <si>
    <t>羊山水库</t>
  </si>
  <si>
    <t>永庄水库</t>
  </si>
  <si>
    <t>玉凤水库</t>
  </si>
  <si>
    <t>云龙水库</t>
  </si>
  <si>
    <t>改造物料池二阶段</t>
  </si>
  <si>
    <t>琼(2022)海口市不动产证明第0101890号等51个</t>
  </si>
  <si>
    <t>长坡水库</t>
  </si>
  <si>
    <t>中村水库</t>
  </si>
  <si>
    <t>现状数据：2022、2020、2018、2013年土地变更调查数据</t>
  </si>
  <si>
    <t>制表日期：2023-10-11</t>
  </si>
  <si>
    <t>现状数据：2022、2018年土地变更调查数据</t>
  </si>
  <si>
    <t>现状数据：2022年土地变更调查数据</t>
  </si>
  <si>
    <t>现状数据：2018年土地变更调查数据</t>
  </si>
  <si>
    <t>现状数据：2022、2018、2013年土地变更调查数据</t>
  </si>
  <si>
    <t>现状数据：2022、2020、2018年土地变更调查数据</t>
  </si>
  <si>
    <t>2000国家大地坐标系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</si>
</sst>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1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20" borderId="7" applyNumberFormat="0" applyAlignment="0" applyProtection="0">
      <alignment vertical="center"/>
    </xf>
    <xf numFmtId="0" fontId="15" fillId="20" borderId="3" applyNumberFormat="0" applyAlignment="0" applyProtection="0">
      <alignment vertical="center"/>
    </xf>
    <xf numFmtId="0" fontId="11" fillId="18" borderId="6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76" fontId="0" fillId="2" borderId="0" xfId="0" applyNumberFormat="1" applyFill="1" applyAlignment="1">
      <alignment vertical="center" wrapText="1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76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>
      <alignment vertical="center"/>
    </xf>
    <xf numFmtId="176" fontId="0" fillId="2" borderId="0" xfId="0" applyNumberFormat="1" applyFill="1">
      <alignment vertical="center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2:M234"/>
  <sheetViews>
    <sheetView tabSelected="1" workbookViewId="0">
      <selection activeCell="M9" sqref="M9"/>
    </sheetView>
  </sheetViews>
  <sheetFormatPr defaultColWidth="9" defaultRowHeight="13.5"/>
  <cols>
    <col min="1" max="1" width="11" style="19" customWidth="1"/>
    <col min="2" max="2" width="21.375" style="3" customWidth="1"/>
    <col min="3" max="3" width="9.75" style="17" customWidth="1"/>
    <col min="4" max="4" width="13" style="19" customWidth="1"/>
    <col min="5" max="5" width="17" style="3" customWidth="1"/>
    <col min="6" max="6" width="9.75" style="19" customWidth="1"/>
    <col min="7" max="8" width="9.5" style="19" customWidth="1"/>
    <col min="9" max="9" width="9.75" style="19" customWidth="1"/>
    <col min="10" max="10" width="12.125" style="19" customWidth="1"/>
    <col min="11" max="11" width="9" style="19"/>
    <col min="12" max="12" width="10.25" style="19" customWidth="1"/>
    <col min="13" max="13" width="9.375" style="19"/>
    <col min="14" max="16384" width="9" style="19"/>
  </cols>
  <sheetData>
    <row r="2" ht="18.75" spans="1:10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0:10">
      <c r="J3" s="6" t="s">
        <v>1</v>
      </c>
    </row>
    <row r="4" s="18" customFormat="1" spans="1:10">
      <c r="A4" s="20" t="s">
        <v>2</v>
      </c>
      <c r="B4" s="7" t="s">
        <v>3</v>
      </c>
      <c r="C4" s="20" t="s">
        <v>4</v>
      </c>
      <c r="D4" s="20" t="s">
        <v>5</v>
      </c>
      <c r="E4" s="7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</row>
    <row r="5" spans="1:11">
      <c r="A5" s="21" t="s">
        <v>12</v>
      </c>
      <c r="B5" s="8" t="s">
        <v>13</v>
      </c>
      <c r="C5" s="22" t="s">
        <v>14</v>
      </c>
      <c r="D5" s="23" t="s">
        <v>15</v>
      </c>
      <c r="E5" s="11">
        <v>2018</v>
      </c>
      <c r="F5" s="24">
        <v>2.47</v>
      </c>
      <c r="G5" s="24">
        <f>SUM(F5:F6)</f>
        <v>6</v>
      </c>
      <c r="H5" s="24">
        <f>SUM(G5:G6)</f>
        <v>6</v>
      </c>
      <c r="I5" s="24">
        <f>SUM(H5:H6)</f>
        <v>6</v>
      </c>
      <c r="J5" s="24">
        <f>SUM(I5:I8)</f>
        <v>27.12</v>
      </c>
      <c r="K5" s="27"/>
    </row>
    <row r="6" spans="1:11">
      <c r="A6" s="21"/>
      <c r="B6" s="8"/>
      <c r="C6" s="22" t="s">
        <v>14</v>
      </c>
      <c r="D6" s="23" t="s">
        <v>15</v>
      </c>
      <c r="E6" s="11">
        <v>2022</v>
      </c>
      <c r="F6" s="24">
        <v>3.53</v>
      </c>
      <c r="G6" s="24"/>
      <c r="H6" s="24"/>
      <c r="I6" s="24"/>
      <c r="J6" s="24"/>
      <c r="K6" s="27"/>
    </row>
    <row r="7" spans="1:11">
      <c r="A7" s="21"/>
      <c r="B7" s="8" t="s">
        <v>16</v>
      </c>
      <c r="C7" s="25" t="s">
        <v>14</v>
      </c>
      <c r="D7" s="26" t="s">
        <v>17</v>
      </c>
      <c r="E7" s="11">
        <v>2022</v>
      </c>
      <c r="F7" s="24">
        <v>15.93</v>
      </c>
      <c r="G7" s="24">
        <f t="shared" ref="G7:H9" si="0">SUM(F7:F7)</f>
        <v>15.93</v>
      </c>
      <c r="H7" s="24">
        <f t="shared" si="0"/>
        <v>15.93</v>
      </c>
      <c r="I7" s="24">
        <f>SUM(H7:H8)</f>
        <v>21.12</v>
      </c>
      <c r="J7" s="24"/>
      <c r="K7" s="27"/>
    </row>
    <row r="8" spans="1:13">
      <c r="A8" s="21"/>
      <c r="B8" s="8"/>
      <c r="C8" s="25" t="s">
        <v>18</v>
      </c>
      <c r="D8" s="26" t="s">
        <v>19</v>
      </c>
      <c r="E8" s="11">
        <v>2022</v>
      </c>
      <c r="F8" s="24">
        <v>5.19</v>
      </c>
      <c r="G8" s="24">
        <f t="shared" si="0"/>
        <v>5.19</v>
      </c>
      <c r="H8" s="24">
        <f t="shared" si="0"/>
        <v>5.19</v>
      </c>
      <c r="I8" s="24"/>
      <c r="J8" s="24"/>
      <c r="K8" s="27"/>
      <c r="L8" s="28" t="s">
        <v>20</v>
      </c>
      <c r="M8" s="28">
        <f>SUMIF($C$5:$C$229,"农用地",$F$5:$F$229)</f>
        <v>27246.57</v>
      </c>
    </row>
    <row r="9" spans="1:13">
      <c r="A9" s="21" t="s">
        <v>21</v>
      </c>
      <c r="B9" s="8" t="s">
        <v>22</v>
      </c>
      <c r="C9" s="25" t="s">
        <v>14</v>
      </c>
      <c r="D9" s="26" t="s">
        <v>23</v>
      </c>
      <c r="E9" s="11">
        <v>2022</v>
      </c>
      <c r="F9" s="24">
        <v>98.97</v>
      </c>
      <c r="G9" s="24">
        <f t="shared" si="0"/>
        <v>98.97</v>
      </c>
      <c r="H9" s="24">
        <f t="shared" si="0"/>
        <v>98.97</v>
      </c>
      <c r="I9" s="24">
        <f>SUM(H9:H9)</f>
        <v>98.97</v>
      </c>
      <c r="J9" s="24">
        <f>SUM(I9:I9)</f>
        <v>98.97</v>
      </c>
      <c r="K9" s="27"/>
      <c r="L9" s="28" t="s">
        <v>18</v>
      </c>
      <c r="M9" s="28">
        <f>SUMIF($C$5:$C$229,"未利用地",$F$5:$F$229)</f>
        <v>587.54</v>
      </c>
    </row>
    <row r="10" spans="1:13">
      <c r="A10" s="21" t="s">
        <v>24</v>
      </c>
      <c r="B10" s="8" t="s">
        <v>22</v>
      </c>
      <c r="C10" s="22" t="s">
        <v>14</v>
      </c>
      <c r="D10" s="26" t="s">
        <v>25</v>
      </c>
      <c r="E10" s="11">
        <v>2022</v>
      </c>
      <c r="F10" s="24">
        <v>11.74</v>
      </c>
      <c r="G10" s="24">
        <f t="shared" ref="G10:G19" si="1">SUM(F10:F10)</f>
        <v>11.74</v>
      </c>
      <c r="H10" s="24">
        <f>SUM(G10:G11)</f>
        <v>90.86</v>
      </c>
      <c r="I10" s="24">
        <f>SUM(H10:H11)</f>
        <v>90.86</v>
      </c>
      <c r="J10" s="24">
        <f>SUM(I10:I11)</f>
        <v>90.86</v>
      </c>
      <c r="K10" s="27"/>
      <c r="L10" s="28" t="s">
        <v>26</v>
      </c>
      <c r="M10" s="28">
        <f>SUMIF($C$5:$C$229,"建设用地",$F$5:$F$229)</f>
        <v>15337.12</v>
      </c>
    </row>
    <row r="11" spans="1:13">
      <c r="A11" s="21"/>
      <c r="B11" s="8"/>
      <c r="C11" s="22" t="s">
        <v>14</v>
      </c>
      <c r="D11" s="26" t="s">
        <v>27</v>
      </c>
      <c r="E11" s="11">
        <v>2018</v>
      </c>
      <c r="F11" s="24">
        <v>79.12</v>
      </c>
      <c r="G11" s="24">
        <f t="shared" si="1"/>
        <v>79.12</v>
      </c>
      <c r="H11" s="24"/>
      <c r="I11" s="24"/>
      <c r="J11" s="24"/>
      <c r="K11" s="27"/>
      <c r="L11" s="28" t="s">
        <v>28</v>
      </c>
      <c r="M11" s="28">
        <f>SUMIF($D$5:$D$229,"旱地",$F$5:$F$229)</f>
        <v>1118.56</v>
      </c>
    </row>
    <row r="12" spans="1:13">
      <c r="A12" s="21" t="s">
        <v>29</v>
      </c>
      <c r="B12" s="8" t="s">
        <v>30</v>
      </c>
      <c r="C12" s="22" t="s">
        <v>14</v>
      </c>
      <c r="D12" s="26" t="s">
        <v>28</v>
      </c>
      <c r="E12" s="11">
        <v>2022</v>
      </c>
      <c r="F12" s="24">
        <v>962.39</v>
      </c>
      <c r="G12" s="24">
        <f t="shared" si="1"/>
        <v>962.39</v>
      </c>
      <c r="H12" s="24">
        <f>SUM(G12:G16)</f>
        <v>2786.52</v>
      </c>
      <c r="I12" s="24">
        <f>SUM(H12:H17)</f>
        <v>2801.09</v>
      </c>
      <c r="J12" s="24">
        <f>SUM(I12:I17)</f>
        <v>2801.09</v>
      </c>
      <c r="K12" s="27"/>
      <c r="L12" s="28" t="s">
        <v>31</v>
      </c>
      <c r="M12" s="28">
        <f>SUMIF($D$5:$D$229,"水田",$F$5:$F$229)</f>
        <v>9</v>
      </c>
    </row>
    <row r="13" spans="1:11">
      <c r="A13" s="21"/>
      <c r="B13" s="8"/>
      <c r="C13" s="22" t="s">
        <v>14</v>
      </c>
      <c r="D13" s="26" t="s">
        <v>32</v>
      </c>
      <c r="E13" s="11">
        <v>2022</v>
      </c>
      <c r="F13" s="24">
        <v>1018.49</v>
      </c>
      <c r="G13" s="24">
        <f t="shared" si="1"/>
        <v>1018.49</v>
      </c>
      <c r="H13" s="24"/>
      <c r="I13" s="24"/>
      <c r="J13" s="24"/>
      <c r="K13" s="27"/>
    </row>
    <row r="14" spans="1:11">
      <c r="A14" s="21"/>
      <c r="B14" s="8"/>
      <c r="C14" s="22" t="s">
        <v>14</v>
      </c>
      <c r="D14" s="26" t="s">
        <v>25</v>
      </c>
      <c r="E14" s="11">
        <v>2022</v>
      </c>
      <c r="F14" s="24">
        <v>308.95</v>
      </c>
      <c r="G14" s="24">
        <f t="shared" si="1"/>
        <v>308.95</v>
      </c>
      <c r="H14" s="24"/>
      <c r="I14" s="24"/>
      <c r="J14" s="24"/>
      <c r="K14" s="27"/>
    </row>
    <row r="15" spans="1:11">
      <c r="A15" s="21"/>
      <c r="B15" s="8"/>
      <c r="C15" s="22" t="s">
        <v>14</v>
      </c>
      <c r="D15" s="26" t="s">
        <v>33</v>
      </c>
      <c r="E15" s="11">
        <v>2022</v>
      </c>
      <c r="F15" s="24">
        <v>458.13</v>
      </c>
      <c r="G15" s="24">
        <f t="shared" si="1"/>
        <v>458.13</v>
      </c>
      <c r="H15" s="24"/>
      <c r="I15" s="24"/>
      <c r="J15" s="24"/>
      <c r="K15" s="27"/>
    </row>
    <row r="16" spans="1:11">
      <c r="A16" s="21"/>
      <c r="B16" s="8"/>
      <c r="C16" s="22" t="s">
        <v>14</v>
      </c>
      <c r="D16" s="26" t="s">
        <v>34</v>
      </c>
      <c r="E16" s="11">
        <v>2022</v>
      </c>
      <c r="F16" s="24">
        <v>38.56</v>
      </c>
      <c r="G16" s="24">
        <f t="shared" si="1"/>
        <v>38.56</v>
      </c>
      <c r="H16" s="24"/>
      <c r="I16" s="24"/>
      <c r="J16" s="24"/>
      <c r="K16" s="27"/>
    </row>
    <row r="17" spans="1:11">
      <c r="A17" s="21"/>
      <c r="B17" s="8"/>
      <c r="C17" s="25" t="s">
        <v>26</v>
      </c>
      <c r="D17" s="26" t="s">
        <v>35</v>
      </c>
      <c r="E17" s="11">
        <v>2022</v>
      </c>
      <c r="F17" s="24">
        <v>14.57</v>
      </c>
      <c r="G17" s="24">
        <f t="shared" si="1"/>
        <v>14.57</v>
      </c>
      <c r="H17" s="24">
        <f>SUM(G17:G17)</f>
        <v>14.57</v>
      </c>
      <c r="I17" s="24"/>
      <c r="J17" s="24"/>
      <c r="K17" s="27"/>
    </row>
    <row r="18" spans="1:11">
      <c r="A18" s="21" t="s">
        <v>36</v>
      </c>
      <c r="B18" s="8" t="s">
        <v>30</v>
      </c>
      <c r="C18" s="22" t="s">
        <v>14</v>
      </c>
      <c r="D18" s="26" t="s">
        <v>28</v>
      </c>
      <c r="E18" s="11">
        <v>2018</v>
      </c>
      <c r="F18" s="24">
        <v>2.06</v>
      </c>
      <c r="G18" s="24">
        <f t="shared" si="1"/>
        <v>2.06</v>
      </c>
      <c r="H18" s="24">
        <f>SUM(G18:G25)</f>
        <v>1064.05</v>
      </c>
      <c r="I18" s="24">
        <f>SUM(H18:H26)</f>
        <v>1068.47</v>
      </c>
      <c r="J18" s="24">
        <f>SUM(I18:I26)</f>
        <v>1068.47</v>
      </c>
      <c r="K18" s="27"/>
    </row>
    <row r="19" spans="1:11">
      <c r="A19" s="21"/>
      <c r="B19" s="8"/>
      <c r="C19" s="22" t="s">
        <v>14</v>
      </c>
      <c r="D19" s="26" t="s">
        <v>32</v>
      </c>
      <c r="E19" s="11">
        <v>2022</v>
      </c>
      <c r="F19" s="24">
        <v>262.72</v>
      </c>
      <c r="G19" s="24">
        <f t="shared" si="1"/>
        <v>262.72</v>
      </c>
      <c r="H19" s="24"/>
      <c r="I19" s="24"/>
      <c r="J19" s="24"/>
      <c r="K19" s="27"/>
    </row>
    <row r="20" spans="1:11">
      <c r="A20" s="21"/>
      <c r="B20" s="8"/>
      <c r="C20" s="22" t="s">
        <v>14</v>
      </c>
      <c r="D20" s="23" t="s">
        <v>15</v>
      </c>
      <c r="E20" s="11">
        <v>2018</v>
      </c>
      <c r="F20" s="24">
        <v>0.37</v>
      </c>
      <c r="G20" s="24">
        <f>SUM(F20:F21)</f>
        <v>463.48</v>
      </c>
      <c r="H20" s="24"/>
      <c r="I20" s="24"/>
      <c r="J20" s="24"/>
      <c r="K20" s="27"/>
    </row>
    <row r="21" spans="1:11">
      <c r="A21" s="21"/>
      <c r="B21" s="8"/>
      <c r="C21" s="22" t="s">
        <v>14</v>
      </c>
      <c r="D21" s="23" t="s">
        <v>15</v>
      </c>
      <c r="E21" s="11">
        <v>2022</v>
      </c>
      <c r="F21" s="24">
        <v>463.11</v>
      </c>
      <c r="G21" s="24"/>
      <c r="H21" s="24"/>
      <c r="I21" s="24"/>
      <c r="J21" s="24"/>
      <c r="K21" s="27"/>
    </row>
    <row r="22" spans="1:11">
      <c r="A22" s="21"/>
      <c r="B22" s="8"/>
      <c r="C22" s="22" t="s">
        <v>14</v>
      </c>
      <c r="D22" s="26" t="s">
        <v>23</v>
      </c>
      <c r="E22" s="11">
        <v>2022</v>
      </c>
      <c r="F22" s="24">
        <v>16.07</v>
      </c>
      <c r="G22" s="24">
        <f t="shared" ref="G22:G31" si="2">SUM(F22:F22)</f>
        <v>16.07</v>
      </c>
      <c r="H22" s="24"/>
      <c r="I22" s="24"/>
      <c r="J22" s="24"/>
      <c r="K22" s="27"/>
    </row>
    <row r="23" spans="1:11">
      <c r="A23" s="21"/>
      <c r="B23" s="8"/>
      <c r="C23" s="22" t="s">
        <v>14</v>
      </c>
      <c r="D23" s="26" t="s">
        <v>25</v>
      </c>
      <c r="E23" s="11">
        <v>2018</v>
      </c>
      <c r="F23" s="24">
        <v>22.93</v>
      </c>
      <c r="G23" s="24">
        <f t="shared" si="2"/>
        <v>22.93</v>
      </c>
      <c r="H23" s="24"/>
      <c r="I23" s="24"/>
      <c r="J23" s="24"/>
      <c r="K23" s="27"/>
    </row>
    <row r="24" spans="1:11">
      <c r="A24" s="21"/>
      <c r="B24" s="8"/>
      <c r="C24" s="22" t="s">
        <v>14</v>
      </c>
      <c r="D24" s="26" t="s">
        <v>37</v>
      </c>
      <c r="E24" s="11">
        <v>2022</v>
      </c>
      <c r="F24" s="24">
        <v>271.88</v>
      </c>
      <c r="G24" s="24">
        <f t="shared" si="2"/>
        <v>271.88</v>
      </c>
      <c r="H24" s="24"/>
      <c r="I24" s="24"/>
      <c r="J24" s="24"/>
      <c r="K24" s="27"/>
    </row>
    <row r="25" spans="1:11">
      <c r="A25" s="21"/>
      <c r="B25" s="8"/>
      <c r="C25" s="22" t="s">
        <v>14</v>
      </c>
      <c r="D25" s="26" t="s">
        <v>33</v>
      </c>
      <c r="E25" s="11">
        <v>2018</v>
      </c>
      <c r="F25" s="24">
        <v>24.91</v>
      </c>
      <c r="G25" s="24">
        <f t="shared" si="2"/>
        <v>24.91</v>
      </c>
      <c r="H25" s="24"/>
      <c r="I25" s="24"/>
      <c r="J25" s="24"/>
      <c r="K25" s="27"/>
    </row>
    <row r="26" spans="1:11">
      <c r="A26" s="21"/>
      <c r="B26" s="8"/>
      <c r="C26" s="25" t="s">
        <v>26</v>
      </c>
      <c r="D26" s="26" t="s">
        <v>35</v>
      </c>
      <c r="E26" s="11">
        <v>2022</v>
      </c>
      <c r="F26" s="24">
        <v>4.42</v>
      </c>
      <c r="G26" s="24">
        <f t="shared" si="2"/>
        <v>4.42</v>
      </c>
      <c r="H26" s="24">
        <f t="shared" ref="H26:H31" si="3">SUM(G26:G26)</f>
        <v>4.42</v>
      </c>
      <c r="I26" s="24"/>
      <c r="J26" s="24"/>
      <c r="K26" s="27"/>
    </row>
    <row r="27" spans="1:11">
      <c r="A27" s="21" t="s">
        <v>38</v>
      </c>
      <c r="B27" s="8" t="s">
        <v>13</v>
      </c>
      <c r="C27" s="25" t="s">
        <v>14</v>
      </c>
      <c r="D27" s="26" t="s">
        <v>32</v>
      </c>
      <c r="E27" s="11">
        <v>2022</v>
      </c>
      <c r="F27" s="24">
        <v>6</v>
      </c>
      <c r="G27" s="24">
        <f t="shared" si="2"/>
        <v>6</v>
      </c>
      <c r="H27" s="24">
        <f t="shared" si="3"/>
        <v>6</v>
      </c>
      <c r="I27" s="24">
        <f>SUM(H27:H27)</f>
        <v>6</v>
      </c>
      <c r="J27" s="24">
        <f>SUM(I27:I27)</f>
        <v>6</v>
      </c>
      <c r="K27" s="27"/>
    </row>
    <row r="28" spans="1:11">
      <c r="A28" s="21" t="s">
        <v>39</v>
      </c>
      <c r="B28" s="8" t="s">
        <v>40</v>
      </c>
      <c r="C28" s="25" t="s">
        <v>14</v>
      </c>
      <c r="D28" s="26" t="s">
        <v>37</v>
      </c>
      <c r="E28" s="11">
        <v>2022</v>
      </c>
      <c r="F28" s="24">
        <v>420.86</v>
      </c>
      <c r="G28" s="24">
        <f t="shared" si="2"/>
        <v>420.86</v>
      </c>
      <c r="H28" s="24">
        <f t="shared" si="3"/>
        <v>420.86</v>
      </c>
      <c r="I28" s="24">
        <f>SUM(H28:H28)</f>
        <v>420.86</v>
      </c>
      <c r="J28" s="24">
        <f>SUM(I28:I51)</f>
        <v>3507.43</v>
      </c>
      <c r="K28" s="27"/>
    </row>
    <row r="29" spans="1:11">
      <c r="A29" s="21"/>
      <c r="B29" s="8" t="s">
        <v>41</v>
      </c>
      <c r="C29" s="25" t="s">
        <v>14</v>
      </c>
      <c r="D29" s="26" t="s">
        <v>37</v>
      </c>
      <c r="E29" s="11">
        <v>2022</v>
      </c>
      <c r="F29" s="24">
        <v>96.33</v>
      </c>
      <c r="G29" s="24">
        <f t="shared" si="2"/>
        <v>96.33</v>
      </c>
      <c r="H29" s="24">
        <f t="shared" si="3"/>
        <v>96.33</v>
      </c>
      <c r="I29" s="24">
        <f>SUM(H29:H29)</f>
        <v>96.33</v>
      </c>
      <c r="J29" s="24"/>
      <c r="K29" s="27"/>
    </row>
    <row r="30" spans="1:11">
      <c r="A30" s="21"/>
      <c r="B30" s="8" t="s">
        <v>42</v>
      </c>
      <c r="C30" s="25" t="s">
        <v>14</v>
      </c>
      <c r="D30" s="26" t="s">
        <v>15</v>
      </c>
      <c r="E30" s="11">
        <v>2022</v>
      </c>
      <c r="F30" s="24">
        <v>332.69</v>
      </c>
      <c r="G30" s="24">
        <f t="shared" si="2"/>
        <v>332.69</v>
      </c>
      <c r="H30" s="24">
        <f t="shared" si="3"/>
        <v>332.69</v>
      </c>
      <c r="I30" s="24">
        <f>SUM(H30:H30)</f>
        <v>332.69</v>
      </c>
      <c r="J30" s="24"/>
      <c r="K30" s="27"/>
    </row>
    <row r="31" spans="1:11">
      <c r="A31" s="21"/>
      <c r="B31" s="8" t="s">
        <v>43</v>
      </c>
      <c r="C31" s="25" t="s">
        <v>14</v>
      </c>
      <c r="D31" s="26" t="s">
        <v>15</v>
      </c>
      <c r="E31" s="11">
        <v>2022</v>
      </c>
      <c r="F31" s="24">
        <v>99.31</v>
      </c>
      <c r="G31" s="24">
        <f t="shared" si="2"/>
        <v>99.31</v>
      </c>
      <c r="H31" s="24">
        <f t="shared" si="3"/>
        <v>99.31</v>
      </c>
      <c r="I31" s="24">
        <f>SUM(H31:H31)</f>
        <v>99.31</v>
      </c>
      <c r="J31" s="24"/>
      <c r="K31" s="27"/>
    </row>
    <row r="32" spans="1:11">
      <c r="A32" s="21"/>
      <c r="B32" s="8" t="s">
        <v>44</v>
      </c>
      <c r="C32" s="22" t="s">
        <v>14</v>
      </c>
      <c r="D32" s="23" t="s">
        <v>25</v>
      </c>
      <c r="E32" s="11">
        <v>2018</v>
      </c>
      <c r="F32" s="24">
        <v>0.05</v>
      </c>
      <c r="G32" s="24">
        <f>SUM(F32:F33)</f>
        <v>60.51</v>
      </c>
      <c r="H32" s="24">
        <f>SUM(G32:G33)</f>
        <v>60.51</v>
      </c>
      <c r="I32" s="24">
        <f>SUM(H32:H34)</f>
        <v>505.75</v>
      </c>
      <c r="J32" s="24"/>
      <c r="K32" s="27"/>
    </row>
    <row r="33" spans="1:11">
      <c r="A33" s="21"/>
      <c r="B33" s="8"/>
      <c r="C33" s="22" t="s">
        <v>14</v>
      </c>
      <c r="D33" s="23" t="s">
        <v>25</v>
      </c>
      <c r="E33" s="11">
        <v>2022</v>
      </c>
      <c r="F33" s="24">
        <v>60.46</v>
      </c>
      <c r="G33" s="24"/>
      <c r="H33" s="24"/>
      <c r="I33" s="24"/>
      <c r="J33" s="24"/>
      <c r="K33" s="27"/>
    </row>
    <row r="34" spans="1:11">
      <c r="A34" s="21"/>
      <c r="B34" s="8"/>
      <c r="C34" s="25" t="s">
        <v>26</v>
      </c>
      <c r="D34" s="26" t="s">
        <v>45</v>
      </c>
      <c r="E34" s="11">
        <v>2022</v>
      </c>
      <c r="F34" s="24">
        <v>445.24</v>
      </c>
      <c r="G34" s="24">
        <f>SUM(F34:F34)</f>
        <v>445.24</v>
      </c>
      <c r="H34" s="24">
        <f>SUM(G34:G34)</f>
        <v>445.24</v>
      </c>
      <c r="I34" s="24"/>
      <c r="J34" s="24"/>
      <c r="K34" s="27"/>
    </row>
    <row r="35" spans="1:11">
      <c r="A35" s="21"/>
      <c r="B35" s="8" t="s">
        <v>46</v>
      </c>
      <c r="C35" s="22" t="s">
        <v>14</v>
      </c>
      <c r="D35" s="26" t="s">
        <v>23</v>
      </c>
      <c r="E35" s="11">
        <v>2022</v>
      </c>
      <c r="F35" s="24">
        <v>16.57</v>
      </c>
      <c r="G35" s="24">
        <f>SUM(F35:F35)</f>
        <v>16.57</v>
      </c>
      <c r="H35" s="24">
        <f>SUM(G35:G38)</f>
        <v>36.06</v>
      </c>
      <c r="I35" s="24">
        <f>SUM(H35:H38)</f>
        <v>36.06</v>
      </c>
      <c r="J35" s="24"/>
      <c r="K35" s="27"/>
    </row>
    <row r="36" spans="1:11">
      <c r="A36" s="21"/>
      <c r="B36" s="8"/>
      <c r="C36" s="22" t="s">
        <v>14</v>
      </c>
      <c r="D36" s="26" t="s">
        <v>37</v>
      </c>
      <c r="E36" s="11">
        <v>2018</v>
      </c>
      <c r="F36" s="24">
        <v>11.14</v>
      </c>
      <c r="G36" s="24">
        <f>SUM(F36:F36)</f>
        <v>11.14</v>
      </c>
      <c r="H36" s="24"/>
      <c r="I36" s="24"/>
      <c r="J36" s="24"/>
      <c r="K36" s="27"/>
    </row>
    <row r="37" spans="1:11">
      <c r="A37" s="21"/>
      <c r="B37" s="8"/>
      <c r="C37" s="22" t="s">
        <v>14</v>
      </c>
      <c r="D37" s="23" t="s">
        <v>33</v>
      </c>
      <c r="E37" s="11">
        <v>2018</v>
      </c>
      <c r="F37" s="24">
        <v>3.27</v>
      </c>
      <c r="G37" s="24">
        <f>SUM(F37:F38)</f>
        <v>8.35</v>
      </c>
      <c r="H37" s="24"/>
      <c r="I37" s="24"/>
      <c r="J37" s="24"/>
      <c r="K37" s="27"/>
    </row>
    <row r="38" spans="1:11">
      <c r="A38" s="21"/>
      <c r="B38" s="8"/>
      <c r="C38" s="22" t="s">
        <v>14</v>
      </c>
      <c r="D38" s="23" t="s">
        <v>33</v>
      </c>
      <c r="E38" s="11">
        <v>2022</v>
      </c>
      <c r="F38" s="24">
        <v>5.08</v>
      </c>
      <c r="G38" s="24"/>
      <c r="H38" s="24"/>
      <c r="I38" s="24"/>
      <c r="J38" s="24"/>
      <c r="K38" s="27"/>
    </row>
    <row r="39" spans="1:11">
      <c r="A39" s="21"/>
      <c r="B39" s="8" t="s">
        <v>47</v>
      </c>
      <c r="C39" s="22" t="s">
        <v>14</v>
      </c>
      <c r="D39" s="26" t="s">
        <v>28</v>
      </c>
      <c r="E39" s="11">
        <v>2018</v>
      </c>
      <c r="F39" s="24">
        <v>0.01</v>
      </c>
      <c r="G39" s="24">
        <f>SUM(F39:F39)</f>
        <v>0.01</v>
      </c>
      <c r="H39" s="24">
        <f>SUM(G39:G48)</f>
        <v>1929.93</v>
      </c>
      <c r="I39" s="24">
        <f>SUM(H39:H51)</f>
        <v>2016.43</v>
      </c>
      <c r="J39" s="24"/>
      <c r="K39" s="27"/>
    </row>
    <row r="40" spans="1:11">
      <c r="A40" s="21"/>
      <c r="B40" s="8"/>
      <c r="C40" s="22" t="s">
        <v>14</v>
      </c>
      <c r="D40" s="23" t="s">
        <v>15</v>
      </c>
      <c r="E40" s="11">
        <v>2018</v>
      </c>
      <c r="F40" s="24">
        <v>0.02</v>
      </c>
      <c r="G40" s="24">
        <f>SUM(F40:F41)</f>
        <v>98.95</v>
      </c>
      <c r="H40" s="24"/>
      <c r="I40" s="24"/>
      <c r="J40" s="24"/>
      <c r="K40" s="27"/>
    </row>
    <row r="41" spans="1:11">
      <c r="A41" s="21"/>
      <c r="B41" s="8"/>
      <c r="C41" s="22" t="s">
        <v>14</v>
      </c>
      <c r="D41" s="23" t="s">
        <v>15</v>
      </c>
      <c r="E41" s="11">
        <v>2022</v>
      </c>
      <c r="F41" s="24">
        <v>98.93</v>
      </c>
      <c r="G41" s="24"/>
      <c r="H41" s="24"/>
      <c r="I41" s="24"/>
      <c r="J41" s="24"/>
      <c r="K41" s="27"/>
    </row>
    <row r="42" spans="1:11">
      <c r="A42" s="21"/>
      <c r="B42" s="8"/>
      <c r="C42" s="22" t="s">
        <v>14</v>
      </c>
      <c r="D42" s="26" t="s">
        <v>23</v>
      </c>
      <c r="E42" s="11">
        <v>2022</v>
      </c>
      <c r="F42" s="24">
        <v>1.06</v>
      </c>
      <c r="G42" s="24">
        <f>SUM(F42:F42)</f>
        <v>1.06</v>
      </c>
      <c r="H42" s="24"/>
      <c r="I42" s="24"/>
      <c r="J42" s="24"/>
      <c r="K42" s="27"/>
    </row>
    <row r="43" spans="1:11">
      <c r="A43" s="21"/>
      <c r="B43" s="8"/>
      <c r="C43" s="22" t="s">
        <v>14</v>
      </c>
      <c r="D43" s="23" t="s">
        <v>25</v>
      </c>
      <c r="E43" s="11">
        <v>2018</v>
      </c>
      <c r="F43" s="24">
        <v>0.01</v>
      </c>
      <c r="G43" s="24">
        <f>SUM(F43:F44)</f>
        <v>13.66</v>
      </c>
      <c r="H43" s="24"/>
      <c r="I43" s="24"/>
      <c r="J43" s="24"/>
      <c r="K43" s="27"/>
    </row>
    <row r="44" spans="1:11">
      <c r="A44" s="21"/>
      <c r="B44" s="8"/>
      <c r="C44" s="22" t="s">
        <v>14</v>
      </c>
      <c r="D44" s="23" t="s">
        <v>25</v>
      </c>
      <c r="E44" s="11">
        <v>2022</v>
      </c>
      <c r="F44" s="24">
        <v>13.65</v>
      </c>
      <c r="G44" s="24"/>
      <c r="H44" s="24"/>
      <c r="I44" s="24"/>
      <c r="J44" s="24"/>
      <c r="K44" s="27"/>
    </row>
    <row r="45" spans="1:11">
      <c r="A45" s="21"/>
      <c r="B45" s="8"/>
      <c r="C45" s="22" t="s">
        <v>14</v>
      </c>
      <c r="D45" s="26" t="s">
        <v>48</v>
      </c>
      <c r="E45" s="11">
        <v>2022</v>
      </c>
      <c r="F45" s="24">
        <v>380.01</v>
      </c>
      <c r="G45" s="24">
        <f t="shared" ref="G45:G59" si="4">SUM(F45:F45)</f>
        <v>380.01</v>
      </c>
      <c r="H45" s="24"/>
      <c r="I45" s="24"/>
      <c r="J45" s="24"/>
      <c r="K45" s="27"/>
    </row>
    <row r="46" spans="1:11">
      <c r="A46" s="21"/>
      <c r="B46" s="8"/>
      <c r="C46" s="22" t="s">
        <v>14</v>
      </c>
      <c r="D46" s="26" t="s">
        <v>37</v>
      </c>
      <c r="E46" s="11">
        <v>2018</v>
      </c>
      <c r="F46" s="24">
        <v>1424.68</v>
      </c>
      <c r="G46" s="24">
        <f t="shared" si="4"/>
        <v>1424.68</v>
      </c>
      <c r="H46" s="24"/>
      <c r="I46" s="24"/>
      <c r="J46" s="24"/>
      <c r="K46" s="27"/>
    </row>
    <row r="47" spans="1:11">
      <c r="A47" s="21"/>
      <c r="B47" s="8"/>
      <c r="C47" s="22" t="s">
        <v>14</v>
      </c>
      <c r="D47" s="26" t="s">
        <v>33</v>
      </c>
      <c r="E47" s="11">
        <v>2022</v>
      </c>
      <c r="F47" s="24">
        <v>0.19</v>
      </c>
      <c r="G47" s="24">
        <f t="shared" si="4"/>
        <v>0.19</v>
      </c>
      <c r="H47" s="24"/>
      <c r="I47" s="24"/>
      <c r="J47" s="24"/>
      <c r="K47" s="27"/>
    </row>
    <row r="48" spans="1:11">
      <c r="A48" s="21"/>
      <c r="B48" s="8"/>
      <c r="C48" s="22" t="s">
        <v>14</v>
      </c>
      <c r="D48" s="26" t="s">
        <v>34</v>
      </c>
      <c r="E48" s="11">
        <v>2018</v>
      </c>
      <c r="F48" s="24">
        <v>11.37</v>
      </c>
      <c r="G48" s="24">
        <f t="shared" si="4"/>
        <v>11.37</v>
      </c>
      <c r="H48" s="24"/>
      <c r="I48" s="24"/>
      <c r="J48" s="24"/>
      <c r="K48" s="27"/>
    </row>
    <row r="49" spans="1:11">
      <c r="A49" s="21"/>
      <c r="B49" s="8"/>
      <c r="C49" s="22" t="s">
        <v>26</v>
      </c>
      <c r="D49" s="26" t="s">
        <v>45</v>
      </c>
      <c r="E49" s="11">
        <v>2022</v>
      </c>
      <c r="F49" s="24">
        <v>12.06</v>
      </c>
      <c r="G49" s="24">
        <f t="shared" si="4"/>
        <v>12.06</v>
      </c>
      <c r="H49" s="24">
        <f>SUM(G49:G50)</f>
        <v>86.5</v>
      </c>
      <c r="I49" s="24"/>
      <c r="J49" s="24"/>
      <c r="K49" s="27"/>
    </row>
    <row r="50" spans="1:11">
      <c r="A50" s="21"/>
      <c r="B50" s="8"/>
      <c r="C50" s="22" t="s">
        <v>26</v>
      </c>
      <c r="D50" s="26" t="s">
        <v>49</v>
      </c>
      <c r="E50" s="11">
        <v>2022</v>
      </c>
      <c r="F50" s="24">
        <v>74.44</v>
      </c>
      <c r="G50" s="24">
        <f t="shared" si="4"/>
        <v>74.44</v>
      </c>
      <c r="H50" s="24"/>
      <c r="I50" s="24"/>
      <c r="J50" s="24"/>
      <c r="K50" s="27"/>
    </row>
    <row r="51" spans="1:11">
      <c r="A51" s="21"/>
      <c r="B51" s="8"/>
      <c r="C51" s="25" t="s">
        <v>18</v>
      </c>
      <c r="D51" s="26" t="s">
        <v>50</v>
      </c>
      <c r="E51" s="11">
        <v>2022</v>
      </c>
      <c r="F51" s="24">
        <v>0</v>
      </c>
      <c r="G51" s="24">
        <f t="shared" si="4"/>
        <v>0</v>
      </c>
      <c r="H51" s="24">
        <f>SUM(G51:G51)</f>
        <v>0</v>
      </c>
      <c r="I51" s="24"/>
      <c r="J51" s="24"/>
      <c r="K51" s="27"/>
    </row>
    <row r="52" spans="1:11">
      <c r="A52" s="21" t="s">
        <v>51</v>
      </c>
      <c r="B52" s="8" t="s">
        <v>30</v>
      </c>
      <c r="C52" s="25" t="s">
        <v>14</v>
      </c>
      <c r="D52" s="26" t="s">
        <v>52</v>
      </c>
      <c r="E52" s="11">
        <v>2022</v>
      </c>
      <c r="F52" s="24">
        <v>68.66</v>
      </c>
      <c r="G52" s="24">
        <f t="shared" si="4"/>
        <v>68.66</v>
      </c>
      <c r="H52" s="24">
        <f>SUM(G52:G52)</f>
        <v>68.66</v>
      </c>
      <c r="I52" s="24">
        <f>SUM(H52:H53)</f>
        <v>112.89</v>
      </c>
      <c r="J52" s="24">
        <f>SUM(I52:I56)</f>
        <v>737.34</v>
      </c>
      <c r="K52" s="27"/>
    </row>
    <row r="53" spans="1:11">
      <c r="A53" s="21"/>
      <c r="B53" s="8"/>
      <c r="C53" s="25" t="s">
        <v>26</v>
      </c>
      <c r="D53" s="26" t="s">
        <v>49</v>
      </c>
      <c r="E53" s="11">
        <v>2022</v>
      </c>
      <c r="F53" s="24">
        <v>44.23</v>
      </c>
      <c r="G53" s="24">
        <f t="shared" si="4"/>
        <v>44.23</v>
      </c>
      <c r="H53" s="24">
        <f>SUM(G53:G53)</f>
        <v>44.23</v>
      </c>
      <c r="I53" s="24"/>
      <c r="J53" s="24"/>
      <c r="K53" s="27"/>
    </row>
    <row r="54" spans="1:11">
      <c r="A54" s="21"/>
      <c r="B54" s="8" t="s">
        <v>53</v>
      </c>
      <c r="C54" s="22" t="s">
        <v>14</v>
      </c>
      <c r="D54" s="26" t="s">
        <v>23</v>
      </c>
      <c r="E54" s="11">
        <v>2022</v>
      </c>
      <c r="F54" s="24">
        <v>287.82</v>
      </c>
      <c r="G54" s="24">
        <f t="shared" si="4"/>
        <v>287.82</v>
      </c>
      <c r="H54" s="24">
        <f>SUM(G54:G55)</f>
        <v>291.31</v>
      </c>
      <c r="I54" s="24">
        <f>SUM(H54:H56)</f>
        <v>624.45</v>
      </c>
      <c r="J54" s="24"/>
      <c r="K54" s="27"/>
    </row>
    <row r="55" spans="1:11">
      <c r="A55" s="21"/>
      <c r="B55" s="8"/>
      <c r="C55" s="22" t="s">
        <v>14</v>
      </c>
      <c r="D55" s="26" t="s">
        <v>17</v>
      </c>
      <c r="E55" s="11">
        <v>2022</v>
      </c>
      <c r="F55" s="24">
        <v>3.49</v>
      </c>
      <c r="G55" s="24">
        <f t="shared" si="4"/>
        <v>3.49</v>
      </c>
      <c r="H55" s="24"/>
      <c r="I55" s="24"/>
      <c r="J55" s="24"/>
      <c r="K55" s="27"/>
    </row>
    <row r="56" spans="1:11">
      <c r="A56" s="21"/>
      <c r="B56" s="8"/>
      <c r="C56" s="25" t="s">
        <v>26</v>
      </c>
      <c r="D56" s="26" t="s">
        <v>45</v>
      </c>
      <c r="E56" s="11">
        <v>2022</v>
      </c>
      <c r="F56" s="24">
        <v>333.14</v>
      </c>
      <c r="G56" s="24">
        <f t="shared" si="4"/>
        <v>333.14</v>
      </c>
      <c r="H56" s="24">
        <f>SUM(G56:G56)</f>
        <v>333.14</v>
      </c>
      <c r="I56" s="24"/>
      <c r="J56" s="24"/>
      <c r="K56" s="27"/>
    </row>
    <row r="57" spans="1:11">
      <c r="A57" s="21" t="s">
        <v>54</v>
      </c>
      <c r="B57" s="8" t="s">
        <v>13</v>
      </c>
      <c r="C57" s="25" t="s">
        <v>14</v>
      </c>
      <c r="D57" s="26" t="s">
        <v>27</v>
      </c>
      <c r="E57" s="11">
        <v>2018</v>
      </c>
      <c r="F57" s="24">
        <v>6</v>
      </c>
      <c r="G57" s="24">
        <f t="shared" si="4"/>
        <v>6</v>
      </c>
      <c r="H57" s="24">
        <f>SUM(G57:G57)</f>
        <v>6</v>
      </c>
      <c r="I57" s="24">
        <f>SUM(H57:H57)</f>
        <v>6</v>
      </c>
      <c r="J57" s="24">
        <f>SUM(I57:I57)</f>
        <v>6</v>
      </c>
      <c r="K57" s="27"/>
    </row>
    <row r="58" spans="1:11">
      <c r="A58" s="21" t="s">
        <v>55</v>
      </c>
      <c r="B58" s="8" t="s">
        <v>30</v>
      </c>
      <c r="C58" s="22" t="s">
        <v>14</v>
      </c>
      <c r="D58" s="26" t="s">
        <v>27</v>
      </c>
      <c r="E58" s="11">
        <v>2018</v>
      </c>
      <c r="F58" s="24">
        <v>6.53</v>
      </c>
      <c r="G58" s="24">
        <f t="shared" si="4"/>
        <v>6.53</v>
      </c>
      <c r="H58" s="24">
        <f>SUM(G58:G62)</f>
        <v>95.07</v>
      </c>
      <c r="I58" s="24">
        <f>SUM(H58:H64)</f>
        <v>983.95</v>
      </c>
      <c r="J58" s="24">
        <f>SUM(I58:I72)</f>
        <v>3554.94</v>
      </c>
      <c r="K58" s="27"/>
    </row>
    <row r="59" spans="1:11">
      <c r="A59" s="21"/>
      <c r="B59" s="8"/>
      <c r="C59" s="22" t="s">
        <v>14</v>
      </c>
      <c r="D59" s="26" t="s">
        <v>37</v>
      </c>
      <c r="E59" s="11">
        <v>2022</v>
      </c>
      <c r="F59" s="24">
        <v>14.58</v>
      </c>
      <c r="G59" s="24">
        <f t="shared" si="4"/>
        <v>14.58</v>
      </c>
      <c r="H59" s="24"/>
      <c r="I59" s="24"/>
      <c r="J59" s="24"/>
      <c r="K59" s="27"/>
    </row>
    <row r="60" spans="1:11">
      <c r="A60" s="21"/>
      <c r="B60" s="8"/>
      <c r="C60" s="22" t="s">
        <v>14</v>
      </c>
      <c r="D60" s="23" t="s">
        <v>33</v>
      </c>
      <c r="E60" s="11">
        <v>2018</v>
      </c>
      <c r="F60" s="24">
        <v>0.21</v>
      </c>
      <c r="G60" s="24">
        <f>SUM(F60:F61)</f>
        <v>73.73</v>
      </c>
      <c r="H60" s="24"/>
      <c r="I60" s="24"/>
      <c r="J60" s="24"/>
      <c r="K60" s="27"/>
    </row>
    <row r="61" spans="1:11">
      <c r="A61" s="21"/>
      <c r="B61" s="8"/>
      <c r="C61" s="22" t="s">
        <v>14</v>
      </c>
      <c r="D61" s="23" t="s">
        <v>33</v>
      </c>
      <c r="E61" s="11">
        <v>2022</v>
      </c>
      <c r="F61" s="24">
        <v>73.52</v>
      </c>
      <c r="G61" s="24"/>
      <c r="H61" s="24"/>
      <c r="I61" s="24"/>
      <c r="J61" s="24"/>
      <c r="K61" s="27"/>
    </row>
    <row r="62" spans="1:11">
      <c r="A62" s="21"/>
      <c r="B62" s="8"/>
      <c r="C62" s="22" t="s">
        <v>14</v>
      </c>
      <c r="D62" s="26" t="s">
        <v>34</v>
      </c>
      <c r="E62" s="11">
        <v>2022</v>
      </c>
      <c r="F62" s="24">
        <v>0.23</v>
      </c>
      <c r="G62" s="24">
        <f>SUM(F62:F62)</f>
        <v>0.23</v>
      </c>
      <c r="H62" s="24"/>
      <c r="I62" s="24"/>
      <c r="J62" s="24"/>
      <c r="K62" s="27"/>
    </row>
    <row r="63" spans="1:11">
      <c r="A63" s="21"/>
      <c r="B63" s="8"/>
      <c r="C63" s="22" t="s">
        <v>26</v>
      </c>
      <c r="D63" s="26" t="s">
        <v>45</v>
      </c>
      <c r="E63" s="11">
        <v>2022</v>
      </c>
      <c r="F63" s="24">
        <v>887.2</v>
      </c>
      <c r="G63" s="24">
        <f>SUM(F63:F63)</f>
        <v>887.2</v>
      </c>
      <c r="H63" s="24">
        <f>SUM(G63:G64)</f>
        <v>888.88</v>
      </c>
      <c r="I63" s="24"/>
      <c r="J63" s="24"/>
      <c r="K63" s="27"/>
    </row>
    <row r="64" spans="1:11">
      <c r="A64" s="21"/>
      <c r="B64" s="8"/>
      <c r="C64" s="22" t="s">
        <v>26</v>
      </c>
      <c r="D64" s="26" t="s">
        <v>49</v>
      </c>
      <c r="E64" s="11">
        <v>2022</v>
      </c>
      <c r="F64" s="24">
        <v>1.68</v>
      </c>
      <c r="G64" s="24">
        <f>SUM(F64:F64)</f>
        <v>1.68</v>
      </c>
      <c r="H64" s="24"/>
      <c r="I64" s="24"/>
      <c r="J64" s="24"/>
      <c r="K64" s="27"/>
    </row>
    <row r="65" spans="1:11">
      <c r="A65" s="21"/>
      <c r="B65" s="8" t="s">
        <v>53</v>
      </c>
      <c r="C65" s="22" t="s">
        <v>14</v>
      </c>
      <c r="D65" s="26" t="s">
        <v>23</v>
      </c>
      <c r="E65" s="11">
        <v>2022</v>
      </c>
      <c r="F65" s="24">
        <v>250.68</v>
      </c>
      <c r="G65" s="24">
        <f>SUM(F65:F65)</f>
        <v>250.68</v>
      </c>
      <c r="H65" s="24">
        <f>SUM(G65:G70)</f>
        <v>1937.06</v>
      </c>
      <c r="I65" s="24">
        <f>SUM(H65:H72)</f>
        <v>2570.99</v>
      </c>
      <c r="J65" s="24"/>
      <c r="K65" s="27"/>
    </row>
    <row r="66" spans="1:11">
      <c r="A66" s="21"/>
      <c r="B66" s="8"/>
      <c r="C66" s="22" t="s">
        <v>14</v>
      </c>
      <c r="D66" s="23" t="s">
        <v>25</v>
      </c>
      <c r="E66" s="11">
        <v>2018</v>
      </c>
      <c r="F66" s="24">
        <v>1.63</v>
      </c>
      <c r="G66" s="24">
        <f>SUM(F66:F67)</f>
        <v>66.06</v>
      </c>
      <c r="H66" s="24"/>
      <c r="I66" s="24"/>
      <c r="J66" s="24"/>
      <c r="K66" s="27"/>
    </row>
    <row r="67" spans="1:11">
      <c r="A67" s="21"/>
      <c r="B67" s="8"/>
      <c r="C67" s="22" t="s">
        <v>14</v>
      </c>
      <c r="D67" s="23" t="s">
        <v>25</v>
      </c>
      <c r="E67" s="11">
        <v>2022</v>
      </c>
      <c r="F67" s="24">
        <v>64.43</v>
      </c>
      <c r="G67" s="24"/>
      <c r="H67" s="24"/>
      <c r="I67" s="24"/>
      <c r="J67" s="24"/>
      <c r="K67" s="27"/>
    </row>
    <row r="68" spans="1:11">
      <c r="A68" s="21"/>
      <c r="B68" s="8"/>
      <c r="C68" s="22" t="s">
        <v>14</v>
      </c>
      <c r="D68" s="26" t="s">
        <v>37</v>
      </c>
      <c r="E68" s="11">
        <v>2022</v>
      </c>
      <c r="F68" s="24">
        <v>436.6</v>
      </c>
      <c r="G68" s="24">
        <f t="shared" ref="G68:G99" si="5">SUM(F68:F68)</f>
        <v>436.6</v>
      </c>
      <c r="H68" s="24"/>
      <c r="I68" s="24"/>
      <c r="J68" s="24"/>
      <c r="K68" s="27"/>
    </row>
    <row r="69" spans="1:11">
      <c r="A69" s="21"/>
      <c r="B69" s="8"/>
      <c r="C69" s="22" t="s">
        <v>14</v>
      </c>
      <c r="D69" s="26" t="s">
        <v>33</v>
      </c>
      <c r="E69" s="11">
        <v>2022</v>
      </c>
      <c r="F69" s="24">
        <v>457.8</v>
      </c>
      <c r="G69" s="24">
        <f t="shared" si="5"/>
        <v>457.8</v>
      </c>
      <c r="H69" s="24"/>
      <c r="I69" s="24"/>
      <c r="J69" s="24"/>
      <c r="K69" s="27"/>
    </row>
    <row r="70" spans="1:11">
      <c r="A70" s="21"/>
      <c r="B70" s="8"/>
      <c r="C70" s="22" t="s">
        <v>14</v>
      </c>
      <c r="D70" s="26" t="s">
        <v>17</v>
      </c>
      <c r="E70" s="11">
        <v>2022</v>
      </c>
      <c r="F70" s="24">
        <v>725.92</v>
      </c>
      <c r="G70" s="24">
        <f t="shared" si="5"/>
        <v>725.92</v>
      </c>
      <c r="H70" s="24"/>
      <c r="I70" s="24"/>
      <c r="J70" s="24"/>
      <c r="K70" s="27"/>
    </row>
    <row r="71" spans="1:11">
      <c r="A71" s="21"/>
      <c r="B71" s="8"/>
      <c r="C71" s="25" t="s">
        <v>26</v>
      </c>
      <c r="D71" s="26" t="s">
        <v>45</v>
      </c>
      <c r="E71" s="11">
        <v>2022</v>
      </c>
      <c r="F71" s="24">
        <v>51.77</v>
      </c>
      <c r="G71" s="24">
        <f t="shared" si="5"/>
        <v>51.77</v>
      </c>
      <c r="H71" s="24">
        <f t="shared" ref="H71:H79" si="6">SUM(G71:G71)</f>
        <v>51.77</v>
      </c>
      <c r="I71" s="24"/>
      <c r="J71" s="24"/>
      <c r="K71" s="27"/>
    </row>
    <row r="72" spans="1:11">
      <c r="A72" s="21"/>
      <c r="B72" s="8"/>
      <c r="C72" s="25" t="s">
        <v>18</v>
      </c>
      <c r="D72" s="26" t="s">
        <v>19</v>
      </c>
      <c r="E72" s="11">
        <v>2022</v>
      </c>
      <c r="F72" s="24">
        <v>582.16</v>
      </c>
      <c r="G72" s="24">
        <f t="shared" si="5"/>
        <v>582.16</v>
      </c>
      <c r="H72" s="24">
        <f t="shared" si="6"/>
        <v>582.16</v>
      </c>
      <c r="I72" s="24"/>
      <c r="J72" s="24"/>
      <c r="K72" s="27"/>
    </row>
    <row r="73" spans="1:11">
      <c r="A73" s="21" t="s">
        <v>56</v>
      </c>
      <c r="B73" s="8" t="s">
        <v>57</v>
      </c>
      <c r="C73" s="25" t="s">
        <v>26</v>
      </c>
      <c r="D73" s="26" t="s">
        <v>49</v>
      </c>
      <c r="E73" s="11">
        <v>2022</v>
      </c>
      <c r="F73" s="24">
        <v>494.67</v>
      </c>
      <c r="G73" s="24">
        <f t="shared" si="5"/>
        <v>494.67</v>
      </c>
      <c r="H73" s="24">
        <f t="shared" si="6"/>
        <v>494.67</v>
      </c>
      <c r="I73" s="24">
        <f>SUM(H73:H73)</f>
        <v>494.67</v>
      </c>
      <c r="J73" s="24">
        <f>SUM(I73:I74)</f>
        <v>592.76</v>
      </c>
      <c r="K73" s="27"/>
    </row>
    <row r="74" spans="1:11">
      <c r="A74" s="21"/>
      <c r="B74" s="8" t="s">
        <v>58</v>
      </c>
      <c r="C74" s="25" t="s">
        <v>26</v>
      </c>
      <c r="D74" s="26" t="s">
        <v>49</v>
      </c>
      <c r="E74" s="11">
        <v>2022</v>
      </c>
      <c r="F74" s="24">
        <v>98.09</v>
      </c>
      <c r="G74" s="24">
        <f t="shared" si="5"/>
        <v>98.09</v>
      </c>
      <c r="H74" s="24">
        <f t="shared" si="6"/>
        <v>98.09</v>
      </c>
      <c r="I74" s="24">
        <f>SUM(H74:H74)</f>
        <v>98.09</v>
      </c>
      <c r="J74" s="24"/>
      <c r="K74" s="27"/>
    </row>
    <row r="75" spans="1:11">
      <c r="A75" s="21" t="s">
        <v>59</v>
      </c>
      <c r="B75" s="8" t="s">
        <v>60</v>
      </c>
      <c r="C75" s="25" t="s">
        <v>14</v>
      </c>
      <c r="D75" s="26" t="s">
        <v>23</v>
      </c>
      <c r="E75" s="11">
        <v>2022</v>
      </c>
      <c r="F75" s="24">
        <v>53.32</v>
      </c>
      <c r="G75" s="24">
        <f t="shared" si="5"/>
        <v>53.32</v>
      </c>
      <c r="H75" s="24">
        <f t="shared" si="6"/>
        <v>53.32</v>
      </c>
      <c r="I75" s="24">
        <f>SUM(H75:H76)</f>
        <v>203.93</v>
      </c>
      <c r="J75" s="24">
        <f>SUM(I75:I90)</f>
        <v>3634.3</v>
      </c>
      <c r="K75" s="27"/>
    </row>
    <row r="76" spans="1:11">
      <c r="A76" s="21"/>
      <c r="B76" s="8"/>
      <c r="C76" s="25" t="s">
        <v>26</v>
      </c>
      <c r="D76" s="26" t="s">
        <v>45</v>
      </c>
      <c r="E76" s="11">
        <v>2022</v>
      </c>
      <c r="F76" s="24">
        <v>150.61</v>
      </c>
      <c r="G76" s="24">
        <f t="shared" si="5"/>
        <v>150.61</v>
      </c>
      <c r="H76" s="24">
        <f t="shared" si="6"/>
        <v>150.61</v>
      </c>
      <c r="I76" s="24"/>
      <c r="J76" s="24"/>
      <c r="K76" s="27"/>
    </row>
    <row r="77" spans="1:11">
      <c r="A77" s="21"/>
      <c r="B77" s="8" t="s">
        <v>61</v>
      </c>
      <c r="C77" s="25" t="s">
        <v>14</v>
      </c>
      <c r="D77" s="26" t="s">
        <v>23</v>
      </c>
      <c r="E77" s="11">
        <v>2022</v>
      </c>
      <c r="F77" s="24">
        <v>6.81</v>
      </c>
      <c r="G77" s="24">
        <f t="shared" si="5"/>
        <v>6.81</v>
      </c>
      <c r="H77" s="24">
        <f t="shared" si="6"/>
        <v>6.81</v>
      </c>
      <c r="I77" s="24">
        <f>SUM(H77:H78)</f>
        <v>87.67</v>
      </c>
      <c r="J77" s="24"/>
      <c r="K77" s="27"/>
    </row>
    <row r="78" spans="1:11">
      <c r="A78" s="21"/>
      <c r="B78" s="8"/>
      <c r="C78" s="25" t="s">
        <v>26</v>
      </c>
      <c r="D78" s="26" t="s">
        <v>45</v>
      </c>
      <c r="E78" s="11">
        <v>2022</v>
      </c>
      <c r="F78" s="24">
        <v>80.86</v>
      </c>
      <c r="G78" s="24">
        <f t="shared" si="5"/>
        <v>80.86</v>
      </c>
      <c r="H78" s="24">
        <f t="shared" si="6"/>
        <v>80.86</v>
      </c>
      <c r="I78" s="24"/>
      <c r="J78" s="24"/>
      <c r="K78" s="27"/>
    </row>
    <row r="79" spans="1:11">
      <c r="A79" s="21"/>
      <c r="B79" s="8" t="s">
        <v>62</v>
      </c>
      <c r="C79" s="25" t="s">
        <v>14</v>
      </c>
      <c r="D79" s="26" t="s">
        <v>23</v>
      </c>
      <c r="E79" s="11">
        <v>2022</v>
      </c>
      <c r="F79" s="24">
        <v>64.25</v>
      </c>
      <c r="G79" s="24">
        <f t="shared" si="5"/>
        <v>64.25</v>
      </c>
      <c r="H79" s="24">
        <f t="shared" si="6"/>
        <v>64.25</v>
      </c>
      <c r="I79" s="24">
        <f>SUM(H79:H81)</f>
        <v>899.94</v>
      </c>
      <c r="J79" s="24"/>
      <c r="K79" s="27"/>
    </row>
    <row r="80" spans="1:11">
      <c r="A80" s="21"/>
      <c r="B80" s="8"/>
      <c r="C80" s="22" t="s">
        <v>26</v>
      </c>
      <c r="D80" s="26" t="s">
        <v>45</v>
      </c>
      <c r="E80" s="11">
        <v>2022</v>
      </c>
      <c r="F80" s="24">
        <v>74.8</v>
      </c>
      <c r="G80" s="24">
        <f t="shared" si="5"/>
        <v>74.8</v>
      </c>
      <c r="H80" s="24">
        <f>SUM(G80:G81)</f>
        <v>835.69</v>
      </c>
      <c r="I80" s="24"/>
      <c r="J80" s="24"/>
      <c r="K80" s="27"/>
    </row>
    <row r="81" spans="1:11">
      <c r="A81" s="21"/>
      <c r="B81" s="8"/>
      <c r="C81" s="22" t="s">
        <v>26</v>
      </c>
      <c r="D81" s="26" t="s">
        <v>49</v>
      </c>
      <c r="E81" s="11">
        <v>2022</v>
      </c>
      <c r="F81" s="24">
        <v>760.89</v>
      </c>
      <c r="G81" s="24">
        <f t="shared" si="5"/>
        <v>760.89</v>
      </c>
      <c r="H81" s="24"/>
      <c r="I81" s="24"/>
      <c r="J81" s="24"/>
      <c r="K81" s="27"/>
    </row>
    <row r="82" spans="1:11">
      <c r="A82" s="21"/>
      <c r="B82" s="8" t="s">
        <v>63</v>
      </c>
      <c r="C82" s="22" t="s">
        <v>14</v>
      </c>
      <c r="D82" s="26" t="s">
        <v>32</v>
      </c>
      <c r="E82" s="11">
        <v>2022</v>
      </c>
      <c r="F82" s="24">
        <v>91.2</v>
      </c>
      <c r="G82" s="24">
        <f t="shared" si="5"/>
        <v>91.2</v>
      </c>
      <c r="H82" s="24">
        <f>SUM(G82:G83)</f>
        <v>459.68</v>
      </c>
      <c r="I82" s="24">
        <f>SUM(H82:H83)</f>
        <v>459.68</v>
      </c>
      <c r="J82" s="24"/>
      <c r="K82" s="27"/>
    </row>
    <row r="83" spans="1:11">
      <c r="A83" s="21"/>
      <c r="B83" s="8"/>
      <c r="C83" s="22" t="s">
        <v>14</v>
      </c>
      <c r="D83" s="26" t="s">
        <v>23</v>
      </c>
      <c r="E83" s="11">
        <v>2022</v>
      </c>
      <c r="F83" s="24">
        <v>368.48</v>
      </c>
      <c r="G83" s="24">
        <f t="shared" si="5"/>
        <v>368.48</v>
      </c>
      <c r="H83" s="24"/>
      <c r="I83" s="24"/>
      <c r="J83" s="24"/>
      <c r="K83" s="27"/>
    </row>
    <row r="84" spans="1:11">
      <c r="A84" s="21"/>
      <c r="B84" s="8" t="s">
        <v>64</v>
      </c>
      <c r="C84" s="22" t="s">
        <v>14</v>
      </c>
      <c r="D84" s="26" t="s">
        <v>23</v>
      </c>
      <c r="E84" s="11">
        <v>2022</v>
      </c>
      <c r="F84" s="24">
        <v>10.76</v>
      </c>
      <c r="G84" s="24">
        <f t="shared" si="5"/>
        <v>10.76</v>
      </c>
      <c r="H84" s="24">
        <f>SUM(G84:G85)</f>
        <v>232.37</v>
      </c>
      <c r="I84" s="24">
        <f>SUM(H84:H86)</f>
        <v>485.74</v>
      </c>
      <c r="J84" s="24"/>
      <c r="K84" s="27"/>
    </row>
    <row r="85" spans="1:11">
      <c r="A85" s="21"/>
      <c r="B85" s="8"/>
      <c r="C85" s="22" t="s">
        <v>14</v>
      </c>
      <c r="D85" s="26" t="s">
        <v>27</v>
      </c>
      <c r="E85" s="11">
        <v>2018</v>
      </c>
      <c r="F85" s="24">
        <v>221.61</v>
      </c>
      <c r="G85" s="24">
        <f t="shared" si="5"/>
        <v>221.61</v>
      </c>
      <c r="H85" s="24"/>
      <c r="I85" s="24"/>
      <c r="J85" s="24"/>
      <c r="K85" s="27"/>
    </row>
    <row r="86" spans="1:11">
      <c r="A86" s="21"/>
      <c r="B86" s="8"/>
      <c r="C86" s="25" t="s">
        <v>26</v>
      </c>
      <c r="D86" s="26" t="s">
        <v>49</v>
      </c>
      <c r="E86" s="11">
        <v>2022</v>
      </c>
      <c r="F86" s="24">
        <v>253.37</v>
      </c>
      <c r="G86" s="24">
        <f t="shared" si="5"/>
        <v>253.37</v>
      </c>
      <c r="H86" s="24">
        <f>SUM(G86:G86)</f>
        <v>253.37</v>
      </c>
      <c r="I86" s="24"/>
      <c r="J86" s="24"/>
      <c r="K86" s="27"/>
    </row>
    <row r="87" spans="1:11">
      <c r="A87" s="21"/>
      <c r="B87" s="8" t="s">
        <v>65</v>
      </c>
      <c r="C87" s="22" t="s">
        <v>14</v>
      </c>
      <c r="D87" s="26" t="s">
        <v>15</v>
      </c>
      <c r="E87" s="11">
        <v>2022</v>
      </c>
      <c r="F87" s="24">
        <v>265.39</v>
      </c>
      <c r="G87" s="24">
        <f t="shared" si="5"/>
        <v>265.39</v>
      </c>
      <c r="H87" s="24">
        <f>SUM(G87:G89)</f>
        <v>893.5</v>
      </c>
      <c r="I87" s="24">
        <f>SUM(H87:H90)</f>
        <v>1497.34</v>
      </c>
      <c r="J87" s="24"/>
      <c r="K87" s="27"/>
    </row>
    <row r="88" spans="1:11">
      <c r="A88" s="21"/>
      <c r="B88" s="8"/>
      <c r="C88" s="22" t="s">
        <v>14</v>
      </c>
      <c r="D88" s="26" t="s">
        <v>23</v>
      </c>
      <c r="E88" s="11">
        <v>2022</v>
      </c>
      <c r="F88" s="24">
        <v>19.63</v>
      </c>
      <c r="G88" s="24">
        <f t="shared" si="5"/>
        <v>19.63</v>
      </c>
      <c r="H88" s="24"/>
      <c r="I88" s="24"/>
      <c r="J88" s="24"/>
      <c r="K88" s="27"/>
    </row>
    <row r="89" spans="1:11">
      <c r="A89" s="21"/>
      <c r="B89" s="8"/>
      <c r="C89" s="22" t="s">
        <v>14</v>
      </c>
      <c r="D89" s="26" t="s">
        <v>17</v>
      </c>
      <c r="E89" s="11">
        <v>2022</v>
      </c>
      <c r="F89" s="24">
        <v>608.48</v>
      </c>
      <c r="G89" s="24">
        <f t="shared" si="5"/>
        <v>608.48</v>
      </c>
      <c r="H89" s="24"/>
      <c r="I89" s="24"/>
      <c r="J89" s="24"/>
      <c r="K89" s="27"/>
    </row>
    <row r="90" spans="1:11">
      <c r="A90" s="21"/>
      <c r="B90" s="8"/>
      <c r="C90" s="25" t="s">
        <v>26</v>
      </c>
      <c r="D90" s="26" t="s">
        <v>45</v>
      </c>
      <c r="E90" s="11">
        <v>2022</v>
      </c>
      <c r="F90" s="24">
        <v>603.84</v>
      </c>
      <c r="G90" s="24">
        <f t="shared" si="5"/>
        <v>603.84</v>
      </c>
      <c r="H90" s="24">
        <f>SUM(G90:G90)</f>
        <v>603.84</v>
      </c>
      <c r="I90" s="24"/>
      <c r="J90" s="24"/>
      <c r="K90" s="27"/>
    </row>
    <row r="91" spans="1:11">
      <c r="A91" s="21" t="s">
        <v>66</v>
      </c>
      <c r="B91" s="8" t="s">
        <v>67</v>
      </c>
      <c r="C91" s="25" t="s">
        <v>14</v>
      </c>
      <c r="D91" s="26" t="s">
        <v>23</v>
      </c>
      <c r="E91" s="11">
        <v>2022</v>
      </c>
      <c r="F91" s="24">
        <v>97.85</v>
      </c>
      <c r="G91" s="24">
        <f t="shared" si="5"/>
        <v>97.85</v>
      </c>
      <c r="H91" s="24">
        <f>SUM(G91:G91)</f>
        <v>97.85</v>
      </c>
      <c r="I91" s="24">
        <f>SUM(H91:H91)</f>
        <v>97.85</v>
      </c>
      <c r="J91" s="24">
        <f>SUM(I91:I95)</f>
        <v>158.05</v>
      </c>
      <c r="K91" s="27"/>
    </row>
    <row r="92" spans="1:11">
      <c r="A92" s="21"/>
      <c r="B92" s="8" t="s">
        <v>68</v>
      </c>
      <c r="C92" s="22" t="s">
        <v>14</v>
      </c>
      <c r="D92" s="26" t="s">
        <v>28</v>
      </c>
      <c r="E92" s="11">
        <v>2022</v>
      </c>
      <c r="F92" s="24">
        <v>1.62</v>
      </c>
      <c r="G92" s="24">
        <f t="shared" si="5"/>
        <v>1.62</v>
      </c>
      <c r="H92" s="24">
        <f>SUM(G92:G94)</f>
        <v>60.01</v>
      </c>
      <c r="I92" s="24">
        <f>SUM(H92:H95)</f>
        <v>60.2</v>
      </c>
      <c r="J92" s="24"/>
      <c r="K92" s="27"/>
    </row>
    <row r="93" spans="1:11">
      <c r="A93" s="21"/>
      <c r="B93" s="8"/>
      <c r="C93" s="22" t="s">
        <v>14</v>
      </c>
      <c r="D93" s="26" t="s">
        <v>69</v>
      </c>
      <c r="E93" s="11">
        <v>2022</v>
      </c>
      <c r="F93" s="24">
        <v>50.63</v>
      </c>
      <c r="G93" s="24">
        <f t="shared" si="5"/>
        <v>50.63</v>
      </c>
      <c r="H93" s="24"/>
      <c r="I93" s="24"/>
      <c r="J93" s="24"/>
      <c r="K93" s="27"/>
    </row>
    <row r="94" spans="1:11">
      <c r="A94" s="21"/>
      <c r="B94" s="8"/>
      <c r="C94" s="22" t="s">
        <v>14</v>
      </c>
      <c r="D94" s="26" t="s">
        <v>33</v>
      </c>
      <c r="E94" s="11">
        <v>2022</v>
      </c>
      <c r="F94" s="24">
        <v>7.76</v>
      </c>
      <c r="G94" s="24">
        <f t="shared" si="5"/>
        <v>7.76</v>
      </c>
      <c r="H94" s="24"/>
      <c r="I94" s="24"/>
      <c r="J94" s="24"/>
      <c r="K94" s="27"/>
    </row>
    <row r="95" spans="1:11">
      <c r="A95" s="21"/>
      <c r="B95" s="8"/>
      <c r="C95" s="25" t="s">
        <v>18</v>
      </c>
      <c r="D95" s="26" t="s">
        <v>19</v>
      </c>
      <c r="E95" s="11">
        <v>2022</v>
      </c>
      <c r="F95" s="24">
        <v>0.19</v>
      </c>
      <c r="G95" s="24">
        <f t="shared" si="5"/>
        <v>0.19</v>
      </c>
      <c r="H95" s="24">
        <f>SUM(G95:G95)</f>
        <v>0.19</v>
      </c>
      <c r="I95" s="24"/>
      <c r="J95" s="24"/>
      <c r="K95" s="27"/>
    </row>
    <row r="96" spans="1:11">
      <c r="A96" s="21" t="s">
        <v>70</v>
      </c>
      <c r="B96" s="8" t="s">
        <v>71</v>
      </c>
      <c r="C96" s="25" t="s">
        <v>14</v>
      </c>
      <c r="D96" s="26" t="s">
        <v>15</v>
      </c>
      <c r="E96" s="11">
        <v>2022</v>
      </c>
      <c r="F96" s="24">
        <v>71.4</v>
      </c>
      <c r="G96" s="24">
        <f t="shared" si="5"/>
        <v>71.4</v>
      </c>
      <c r="H96" s="24">
        <f>SUM(G96:G96)</f>
        <v>71.4</v>
      </c>
      <c r="I96" s="24">
        <f>SUM(H96:H96)</f>
        <v>71.4</v>
      </c>
      <c r="J96" s="24">
        <f>SUM(I96:I97)</f>
        <v>100.21</v>
      </c>
      <c r="K96" s="27"/>
    </row>
    <row r="97" spans="1:11">
      <c r="A97" s="21"/>
      <c r="B97" s="8" t="s">
        <v>16</v>
      </c>
      <c r="C97" s="25" t="s">
        <v>14</v>
      </c>
      <c r="D97" s="26" t="s">
        <v>17</v>
      </c>
      <c r="E97" s="11">
        <v>2022</v>
      </c>
      <c r="F97" s="24">
        <v>28.81</v>
      </c>
      <c r="G97" s="24">
        <f t="shared" si="5"/>
        <v>28.81</v>
      </c>
      <c r="H97" s="24">
        <f>SUM(G97:G97)</f>
        <v>28.81</v>
      </c>
      <c r="I97" s="24">
        <f>SUM(H97:H97)</f>
        <v>28.81</v>
      </c>
      <c r="J97" s="24"/>
      <c r="K97" s="27"/>
    </row>
    <row r="98" spans="1:11">
      <c r="A98" s="21" t="s">
        <v>72</v>
      </c>
      <c r="B98" s="8" t="s">
        <v>30</v>
      </c>
      <c r="C98" s="22" t="s">
        <v>14</v>
      </c>
      <c r="D98" s="26" t="s">
        <v>69</v>
      </c>
      <c r="E98" s="11">
        <v>2022</v>
      </c>
      <c r="F98" s="24">
        <v>2.35</v>
      </c>
      <c r="G98" s="24">
        <f t="shared" si="5"/>
        <v>2.35</v>
      </c>
      <c r="H98" s="24">
        <f>SUM(G98:G102)</f>
        <v>105.91</v>
      </c>
      <c r="I98" s="24">
        <f>SUM(H98:H103)</f>
        <v>135.98</v>
      </c>
      <c r="J98" s="24">
        <f>SUM(I98:I103)</f>
        <v>135.98</v>
      </c>
      <c r="K98" s="27"/>
    </row>
    <row r="99" spans="1:11">
      <c r="A99" s="21"/>
      <c r="B99" s="8"/>
      <c r="C99" s="22" t="s">
        <v>14</v>
      </c>
      <c r="D99" s="26" t="s">
        <v>25</v>
      </c>
      <c r="E99" s="11">
        <v>2022</v>
      </c>
      <c r="F99" s="24">
        <v>46.34</v>
      </c>
      <c r="G99" s="24">
        <f t="shared" si="5"/>
        <v>46.34</v>
      </c>
      <c r="H99" s="24"/>
      <c r="I99" s="24"/>
      <c r="J99" s="24"/>
      <c r="K99" s="27"/>
    </row>
    <row r="100" spans="1:11">
      <c r="A100" s="21"/>
      <c r="B100" s="8"/>
      <c r="C100" s="22" t="s">
        <v>14</v>
      </c>
      <c r="D100" s="23" t="s">
        <v>33</v>
      </c>
      <c r="E100" s="11">
        <v>2018</v>
      </c>
      <c r="F100" s="24">
        <v>2.67</v>
      </c>
      <c r="G100" s="24">
        <f>SUM(F100:F101)</f>
        <v>21.3</v>
      </c>
      <c r="H100" s="24"/>
      <c r="I100" s="24"/>
      <c r="J100" s="24"/>
      <c r="K100" s="27"/>
    </row>
    <row r="101" spans="1:11">
      <c r="A101" s="21"/>
      <c r="B101" s="8"/>
      <c r="C101" s="22" t="s">
        <v>14</v>
      </c>
      <c r="D101" s="23" t="s">
        <v>33</v>
      </c>
      <c r="E101" s="11">
        <v>2022</v>
      </c>
      <c r="F101" s="24">
        <v>18.63</v>
      </c>
      <c r="G101" s="24"/>
      <c r="H101" s="24"/>
      <c r="I101" s="24"/>
      <c r="J101" s="24"/>
      <c r="K101" s="27"/>
    </row>
    <row r="102" spans="1:11">
      <c r="A102" s="21"/>
      <c r="B102" s="8"/>
      <c r="C102" s="22" t="s">
        <v>14</v>
      </c>
      <c r="D102" s="26" t="s">
        <v>17</v>
      </c>
      <c r="E102" s="11">
        <v>2022</v>
      </c>
      <c r="F102" s="24">
        <v>35.92</v>
      </c>
      <c r="G102" s="24">
        <f t="shared" ref="G102:G109" si="7">SUM(F102:F102)</f>
        <v>35.92</v>
      </c>
      <c r="H102" s="24"/>
      <c r="I102" s="24"/>
      <c r="J102" s="24"/>
      <c r="K102" s="27"/>
    </row>
    <row r="103" spans="1:11">
      <c r="A103" s="21"/>
      <c r="B103" s="8"/>
      <c r="C103" s="25" t="s">
        <v>26</v>
      </c>
      <c r="D103" s="26" t="s">
        <v>49</v>
      </c>
      <c r="E103" s="11">
        <v>2022</v>
      </c>
      <c r="F103" s="24">
        <v>30.07</v>
      </c>
      <c r="G103" s="24">
        <f t="shared" si="7"/>
        <v>30.07</v>
      </c>
      <c r="H103" s="24">
        <f>SUM(G103:G103)</f>
        <v>30.07</v>
      </c>
      <c r="I103" s="24"/>
      <c r="J103" s="24"/>
      <c r="K103" s="27"/>
    </row>
    <row r="104" spans="1:11">
      <c r="A104" s="21" t="s">
        <v>73</v>
      </c>
      <c r="B104" s="8" t="s">
        <v>30</v>
      </c>
      <c r="C104" s="22" t="s">
        <v>14</v>
      </c>
      <c r="D104" s="26" t="s">
        <v>28</v>
      </c>
      <c r="E104" s="11">
        <v>2022</v>
      </c>
      <c r="F104" s="24">
        <v>140.28</v>
      </c>
      <c r="G104" s="24">
        <f t="shared" si="7"/>
        <v>140.28</v>
      </c>
      <c r="H104" s="24">
        <f>SUM(G104:G111)</f>
        <v>1958.33</v>
      </c>
      <c r="I104" s="24">
        <f>SUM(H104:H112)</f>
        <v>2007.44</v>
      </c>
      <c r="J104" s="24">
        <f>SUM(I104:I113)</f>
        <v>2099.29</v>
      </c>
      <c r="K104" s="27"/>
    </row>
    <row r="105" spans="1:11">
      <c r="A105" s="21"/>
      <c r="B105" s="8"/>
      <c r="C105" s="22" t="s">
        <v>14</v>
      </c>
      <c r="D105" s="26" t="s">
        <v>69</v>
      </c>
      <c r="E105" s="11">
        <v>2022</v>
      </c>
      <c r="F105" s="24">
        <v>58.03</v>
      </c>
      <c r="G105" s="24">
        <f t="shared" si="7"/>
        <v>58.03</v>
      </c>
      <c r="H105" s="24"/>
      <c r="I105" s="24"/>
      <c r="J105" s="24"/>
      <c r="K105" s="27"/>
    </row>
    <row r="106" spans="1:11">
      <c r="A106" s="21"/>
      <c r="B106" s="8"/>
      <c r="C106" s="22" t="s">
        <v>14</v>
      </c>
      <c r="D106" s="26" t="s">
        <v>15</v>
      </c>
      <c r="E106" s="11">
        <v>2022</v>
      </c>
      <c r="F106" s="24">
        <v>1553.67</v>
      </c>
      <c r="G106" s="24">
        <f t="shared" si="7"/>
        <v>1553.67</v>
      </c>
      <c r="H106" s="24"/>
      <c r="I106" s="24"/>
      <c r="J106" s="24"/>
      <c r="K106" s="27"/>
    </row>
    <row r="107" spans="1:11">
      <c r="A107" s="21"/>
      <c r="B107" s="8"/>
      <c r="C107" s="22" t="s">
        <v>14</v>
      </c>
      <c r="D107" s="26" t="s">
        <v>23</v>
      </c>
      <c r="E107" s="11">
        <v>2022</v>
      </c>
      <c r="F107" s="24">
        <v>124.12</v>
      </c>
      <c r="G107" s="24">
        <f t="shared" si="7"/>
        <v>124.12</v>
      </c>
      <c r="H107" s="24"/>
      <c r="I107" s="24"/>
      <c r="J107" s="24"/>
      <c r="K107" s="27"/>
    </row>
    <row r="108" spans="1:11">
      <c r="A108" s="21"/>
      <c r="B108" s="8"/>
      <c r="C108" s="22" t="s">
        <v>14</v>
      </c>
      <c r="D108" s="26" t="s">
        <v>25</v>
      </c>
      <c r="E108" s="11">
        <v>2022</v>
      </c>
      <c r="F108" s="24">
        <v>74.3</v>
      </c>
      <c r="G108" s="24">
        <f t="shared" si="7"/>
        <v>74.3</v>
      </c>
      <c r="H108" s="24"/>
      <c r="I108" s="24"/>
      <c r="J108" s="24"/>
      <c r="K108" s="27"/>
    </row>
    <row r="109" spans="1:11">
      <c r="A109" s="21"/>
      <c r="B109" s="8"/>
      <c r="C109" s="22" t="s">
        <v>14</v>
      </c>
      <c r="D109" s="26" t="s">
        <v>27</v>
      </c>
      <c r="E109" s="11">
        <v>2018</v>
      </c>
      <c r="F109" s="24">
        <v>3.32</v>
      </c>
      <c r="G109" s="24">
        <f t="shared" si="7"/>
        <v>3.32</v>
      </c>
      <c r="H109" s="24"/>
      <c r="I109" s="24"/>
      <c r="J109" s="24"/>
      <c r="K109" s="27"/>
    </row>
    <row r="110" spans="1:11">
      <c r="A110" s="21"/>
      <c r="B110" s="8"/>
      <c r="C110" s="22" t="s">
        <v>14</v>
      </c>
      <c r="D110" s="23" t="s">
        <v>33</v>
      </c>
      <c r="E110" s="11">
        <v>2018</v>
      </c>
      <c r="F110" s="24">
        <v>1.46</v>
      </c>
      <c r="G110" s="24">
        <f>SUM(F110:F111)</f>
        <v>4.61</v>
      </c>
      <c r="H110" s="24"/>
      <c r="I110" s="24"/>
      <c r="J110" s="24"/>
      <c r="K110" s="27"/>
    </row>
    <row r="111" spans="1:11">
      <c r="A111" s="21"/>
      <c r="B111" s="8"/>
      <c r="C111" s="22" t="s">
        <v>14</v>
      </c>
      <c r="D111" s="23" t="s">
        <v>33</v>
      </c>
      <c r="E111" s="11">
        <v>2022</v>
      </c>
      <c r="F111" s="24">
        <v>3.15</v>
      </c>
      <c r="G111" s="24"/>
      <c r="H111" s="24"/>
      <c r="I111" s="24"/>
      <c r="J111" s="24"/>
      <c r="K111" s="27"/>
    </row>
    <row r="112" spans="1:11">
      <c r="A112" s="21"/>
      <c r="B112" s="8"/>
      <c r="C112" s="25" t="s">
        <v>26</v>
      </c>
      <c r="D112" s="26" t="s">
        <v>49</v>
      </c>
      <c r="E112" s="11">
        <v>2022</v>
      </c>
      <c r="F112" s="24">
        <v>49.11</v>
      </c>
      <c r="G112" s="24">
        <f t="shared" ref="G112:H115" si="8">SUM(F112:F112)</f>
        <v>49.11</v>
      </c>
      <c r="H112" s="24">
        <f t="shared" si="8"/>
        <v>49.11</v>
      </c>
      <c r="I112" s="24"/>
      <c r="J112" s="24"/>
      <c r="K112" s="27"/>
    </row>
    <row r="113" spans="1:11">
      <c r="A113" s="21"/>
      <c r="B113" s="8" t="s">
        <v>22</v>
      </c>
      <c r="C113" s="25" t="s">
        <v>14</v>
      </c>
      <c r="D113" s="26" t="s">
        <v>15</v>
      </c>
      <c r="E113" s="11">
        <v>2022</v>
      </c>
      <c r="F113" s="24">
        <v>91.85</v>
      </c>
      <c r="G113" s="24">
        <f t="shared" si="8"/>
        <v>91.85</v>
      </c>
      <c r="H113" s="24">
        <f t="shared" si="8"/>
        <v>91.85</v>
      </c>
      <c r="I113" s="24">
        <f>SUM(H113:H113)</f>
        <v>91.85</v>
      </c>
      <c r="J113" s="24"/>
      <c r="K113" s="27"/>
    </row>
    <row r="114" spans="1:11">
      <c r="A114" s="21" t="s">
        <v>74</v>
      </c>
      <c r="B114" s="8" t="s">
        <v>71</v>
      </c>
      <c r="C114" s="25" t="s">
        <v>26</v>
      </c>
      <c r="D114" s="26" t="s">
        <v>75</v>
      </c>
      <c r="E114" s="11">
        <v>2022</v>
      </c>
      <c r="F114" s="24">
        <v>65.34</v>
      </c>
      <c r="G114" s="24">
        <f t="shared" si="8"/>
        <v>65.34</v>
      </c>
      <c r="H114" s="24">
        <f t="shared" si="8"/>
        <v>65.34</v>
      </c>
      <c r="I114" s="24">
        <f>SUM(H114:H114)</f>
        <v>65.34</v>
      </c>
      <c r="J114" s="24">
        <f>SUM(I114:I115)</f>
        <v>195.34</v>
      </c>
      <c r="K114" s="27"/>
    </row>
    <row r="115" spans="1:11">
      <c r="A115" s="21"/>
      <c r="B115" s="8" t="s">
        <v>22</v>
      </c>
      <c r="C115" s="25" t="s">
        <v>26</v>
      </c>
      <c r="D115" s="26" t="s">
        <v>75</v>
      </c>
      <c r="E115" s="11">
        <v>2022</v>
      </c>
      <c r="F115" s="24">
        <v>130</v>
      </c>
      <c r="G115" s="24">
        <f t="shared" si="8"/>
        <v>130</v>
      </c>
      <c r="H115" s="24">
        <f t="shared" si="8"/>
        <v>130</v>
      </c>
      <c r="I115" s="24">
        <f>SUM(H115:H115)</f>
        <v>130</v>
      </c>
      <c r="J115" s="24"/>
      <c r="K115" s="27"/>
    </row>
    <row r="116" spans="1:11">
      <c r="A116" s="21" t="s">
        <v>76</v>
      </c>
      <c r="B116" s="8" t="s">
        <v>30</v>
      </c>
      <c r="C116" s="22" t="s">
        <v>14</v>
      </c>
      <c r="D116" s="26" t="s">
        <v>23</v>
      </c>
      <c r="E116" s="11">
        <v>2022</v>
      </c>
      <c r="F116" s="24">
        <v>135.56</v>
      </c>
      <c r="G116" s="24">
        <f>SUM(F116:F116)</f>
        <v>135.56</v>
      </c>
      <c r="H116" s="24">
        <f>SUM(G116:G119)</f>
        <v>2539.09</v>
      </c>
      <c r="I116" s="24">
        <f>SUM(H116:H119)</f>
        <v>2539.09</v>
      </c>
      <c r="J116" s="24">
        <f>SUM(I116:I119)</f>
        <v>2539.09</v>
      </c>
      <c r="K116" s="27"/>
    </row>
    <row r="117" spans="1:11">
      <c r="A117" s="21"/>
      <c r="B117" s="8"/>
      <c r="C117" s="22" t="s">
        <v>14</v>
      </c>
      <c r="D117" s="26" t="s">
        <v>25</v>
      </c>
      <c r="E117" s="11">
        <v>2018</v>
      </c>
      <c r="F117" s="24">
        <v>4.52</v>
      </c>
      <c r="G117" s="24">
        <f>SUM(F117:F117)</f>
        <v>4.52</v>
      </c>
      <c r="H117" s="24"/>
      <c r="I117" s="24"/>
      <c r="J117" s="24"/>
      <c r="K117" s="27"/>
    </row>
    <row r="118" spans="1:11">
      <c r="A118" s="21"/>
      <c r="B118" s="8"/>
      <c r="C118" s="22" t="s">
        <v>14</v>
      </c>
      <c r="D118" s="23" t="s">
        <v>33</v>
      </c>
      <c r="E118" s="11">
        <v>2018</v>
      </c>
      <c r="F118" s="24">
        <v>31.59</v>
      </c>
      <c r="G118" s="24">
        <f>SUM(F118:F119)</f>
        <v>2399.01</v>
      </c>
      <c r="H118" s="24"/>
      <c r="I118" s="24"/>
      <c r="J118" s="24"/>
      <c r="K118" s="27"/>
    </row>
    <row r="119" spans="1:11">
      <c r="A119" s="21"/>
      <c r="B119" s="8"/>
      <c r="C119" s="22" t="s">
        <v>14</v>
      </c>
      <c r="D119" s="23" t="s">
        <v>33</v>
      </c>
      <c r="E119" s="11">
        <v>2022</v>
      </c>
      <c r="F119" s="24">
        <v>2367.42</v>
      </c>
      <c r="G119" s="24"/>
      <c r="H119" s="24"/>
      <c r="I119" s="24"/>
      <c r="J119" s="24"/>
      <c r="K119" s="27"/>
    </row>
    <row r="120" spans="1:11">
      <c r="A120" s="21" t="s">
        <v>77</v>
      </c>
      <c r="B120" s="8" t="s">
        <v>30</v>
      </c>
      <c r="C120" s="22" t="s">
        <v>14</v>
      </c>
      <c r="D120" s="26" t="s">
        <v>69</v>
      </c>
      <c r="E120" s="11">
        <v>2022</v>
      </c>
      <c r="F120" s="24">
        <v>879.36</v>
      </c>
      <c r="G120" s="24">
        <f t="shared" ref="G120:G164" si="9">SUM(F120:F120)</f>
        <v>879.36</v>
      </c>
      <c r="H120" s="24">
        <f>SUM(G120:G123)</f>
        <v>1197.79</v>
      </c>
      <c r="I120" s="24">
        <f>SUM(H120:H123)</f>
        <v>1197.79</v>
      </c>
      <c r="J120" s="24">
        <f>SUM(I120:I125)</f>
        <v>1355.95</v>
      </c>
      <c r="K120" s="27"/>
    </row>
    <row r="121" spans="1:11">
      <c r="A121" s="21"/>
      <c r="B121" s="8"/>
      <c r="C121" s="22" t="s">
        <v>14</v>
      </c>
      <c r="D121" s="26" t="s">
        <v>23</v>
      </c>
      <c r="E121" s="11">
        <v>2022</v>
      </c>
      <c r="F121" s="24">
        <v>160.18</v>
      </c>
      <c r="G121" s="24">
        <f t="shared" si="9"/>
        <v>160.18</v>
      </c>
      <c r="H121" s="24"/>
      <c r="I121" s="24"/>
      <c r="J121" s="24"/>
      <c r="K121" s="27"/>
    </row>
    <row r="122" spans="1:11">
      <c r="A122" s="21"/>
      <c r="B122" s="8"/>
      <c r="C122" s="22" t="s">
        <v>14</v>
      </c>
      <c r="D122" s="26" t="s">
        <v>17</v>
      </c>
      <c r="E122" s="11">
        <v>2022</v>
      </c>
      <c r="F122" s="24">
        <v>117.05</v>
      </c>
      <c r="G122" s="24">
        <f t="shared" si="9"/>
        <v>117.05</v>
      </c>
      <c r="H122" s="24"/>
      <c r="I122" s="24"/>
      <c r="J122" s="24"/>
      <c r="K122" s="27"/>
    </row>
    <row r="123" spans="1:11">
      <c r="A123" s="21"/>
      <c r="B123" s="8"/>
      <c r="C123" s="22" t="s">
        <v>14</v>
      </c>
      <c r="D123" s="26" t="s">
        <v>52</v>
      </c>
      <c r="E123" s="11">
        <v>2022</v>
      </c>
      <c r="F123" s="24">
        <v>41.2</v>
      </c>
      <c r="G123" s="24">
        <f t="shared" si="9"/>
        <v>41.2</v>
      </c>
      <c r="H123" s="24"/>
      <c r="I123" s="24"/>
      <c r="J123" s="24"/>
      <c r="K123" s="27"/>
    </row>
    <row r="124" spans="1:11">
      <c r="A124" s="21"/>
      <c r="B124" s="8" t="s">
        <v>71</v>
      </c>
      <c r="C124" s="25" t="s">
        <v>14</v>
      </c>
      <c r="D124" s="26" t="s">
        <v>69</v>
      </c>
      <c r="E124" s="11">
        <v>2022</v>
      </c>
      <c r="F124" s="24">
        <v>66.57</v>
      </c>
      <c r="G124" s="24">
        <f t="shared" si="9"/>
        <v>66.57</v>
      </c>
      <c r="H124" s="24">
        <f t="shared" ref="H124:I127" si="10">SUM(G124:G124)</f>
        <v>66.57</v>
      </c>
      <c r="I124" s="24">
        <f t="shared" si="10"/>
        <v>66.57</v>
      </c>
      <c r="J124" s="24"/>
      <c r="K124" s="27"/>
    </row>
    <row r="125" spans="1:11">
      <c r="A125" s="21"/>
      <c r="B125" s="8" t="s">
        <v>22</v>
      </c>
      <c r="C125" s="25" t="s">
        <v>14</v>
      </c>
      <c r="D125" s="26" t="s">
        <v>69</v>
      </c>
      <c r="E125" s="11">
        <v>2022</v>
      </c>
      <c r="F125" s="24">
        <v>91.59</v>
      </c>
      <c r="G125" s="24">
        <f t="shared" si="9"/>
        <v>91.59</v>
      </c>
      <c r="H125" s="24">
        <f t="shared" si="10"/>
        <v>91.59</v>
      </c>
      <c r="I125" s="24">
        <f t="shared" si="10"/>
        <v>91.59</v>
      </c>
      <c r="J125" s="24"/>
      <c r="K125" s="27"/>
    </row>
    <row r="126" spans="1:11">
      <c r="A126" s="21" t="s">
        <v>78</v>
      </c>
      <c r="B126" s="8" t="s">
        <v>13</v>
      </c>
      <c r="C126" s="25" t="s">
        <v>26</v>
      </c>
      <c r="D126" s="26" t="s">
        <v>49</v>
      </c>
      <c r="E126" s="11">
        <v>2022</v>
      </c>
      <c r="F126" s="24">
        <v>6</v>
      </c>
      <c r="G126" s="24">
        <f t="shared" si="9"/>
        <v>6</v>
      </c>
      <c r="H126" s="24">
        <f t="shared" si="10"/>
        <v>6</v>
      </c>
      <c r="I126" s="24">
        <f t="shared" si="10"/>
        <v>6</v>
      </c>
      <c r="J126" s="24">
        <f>SUM(I126:I127)</f>
        <v>22.79</v>
      </c>
      <c r="K126" s="27"/>
    </row>
    <row r="127" spans="1:11">
      <c r="A127" s="21"/>
      <c r="B127" s="8" t="s">
        <v>16</v>
      </c>
      <c r="C127" s="25" t="s">
        <v>14</v>
      </c>
      <c r="D127" s="26" t="s">
        <v>17</v>
      </c>
      <c r="E127" s="11">
        <v>2022</v>
      </c>
      <c r="F127" s="24">
        <v>16.79</v>
      </c>
      <c r="G127" s="24">
        <f t="shared" si="9"/>
        <v>16.79</v>
      </c>
      <c r="H127" s="24">
        <f t="shared" si="10"/>
        <v>16.79</v>
      </c>
      <c r="I127" s="24">
        <f t="shared" si="10"/>
        <v>16.79</v>
      </c>
      <c r="J127" s="24"/>
      <c r="K127" s="27"/>
    </row>
    <row r="128" spans="1:11">
      <c r="A128" s="21" t="s">
        <v>79</v>
      </c>
      <c r="B128" s="8" t="s">
        <v>30</v>
      </c>
      <c r="C128" s="22" t="s">
        <v>14</v>
      </c>
      <c r="D128" s="26" t="s">
        <v>23</v>
      </c>
      <c r="E128" s="11">
        <v>2022</v>
      </c>
      <c r="F128" s="24">
        <v>11.77</v>
      </c>
      <c r="G128" s="24">
        <f t="shared" si="9"/>
        <v>11.77</v>
      </c>
      <c r="H128" s="24">
        <f>SUM(G128:G130)</f>
        <v>173.92</v>
      </c>
      <c r="I128" s="24">
        <f>SUM(H128:H130)</f>
        <v>173.92</v>
      </c>
      <c r="J128" s="24">
        <f>SUM(I128:I130)</f>
        <v>173.92</v>
      </c>
      <c r="K128" s="27"/>
    </row>
    <row r="129" spans="1:11">
      <c r="A129" s="21"/>
      <c r="B129" s="8"/>
      <c r="C129" s="22" t="s">
        <v>14</v>
      </c>
      <c r="D129" s="26" t="s">
        <v>27</v>
      </c>
      <c r="E129" s="11">
        <v>2013</v>
      </c>
      <c r="F129" s="24">
        <v>32.96</v>
      </c>
      <c r="G129" s="24">
        <f t="shared" si="9"/>
        <v>32.96</v>
      </c>
      <c r="H129" s="24"/>
      <c r="I129" s="24"/>
      <c r="J129" s="24"/>
      <c r="K129" s="27"/>
    </row>
    <row r="130" spans="1:11">
      <c r="A130" s="21"/>
      <c r="B130" s="8"/>
      <c r="C130" s="22" t="s">
        <v>14</v>
      </c>
      <c r="D130" s="26" t="s">
        <v>37</v>
      </c>
      <c r="E130" s="11">
        <v>2022</v>
      </c>
      <c r="F130" s="24">
        <v>129.19</v>
      </c>
      <c r="G130" s="24">
        <f t="shared" si="9"/>
        <v>129.19</v>
      </c>
      <c r="H130" s="24"/>
      <c r="I130" s="24"/>
      <c r="J130" s="24"/>
      <c r="K130" s="27"/>
    </row>
    <row r="131" spans="1:11">
      <c r="A131" s="21" t="s">
        <v>80</v>
      </c>
      <c r="B131" s="8" t="s">
        <v>71</v>
      </c>
      <c r="C131" s="25" t="s">
        <v>14</v>
      </c>
      <c r="D131" s="26" t="s">
        <v>48</v>
      </c>
      <c r="E131" s="11">
        <v>2022</v>
      </c>
      <c r="F131" s="24">
        <v>63.36</v>
      </c>
      <c r="G131" s="24">
        <f t="shared" si="9"/>
        <v>63.36</v>
      </c>
      <c r="H131" s="24">
        <f t="shared" ref="H131:I137" si="11">SUM(G131:G131)</f>
        <v>63.36</v>
      </c>
      <c r="I131" s="24">
        <f t="shared" si="11"/>
        <v>63.36</v>
      </c>
      <c r="J131" s="24">
        <f>SUM(I131:I134)</f>
        <v>183.87</v>
      </c>
      <c r="K131" s="27"/>
    </row>
    <row r="132" spans="1:11">
      <c r="A132" s="21"/>
      <c r="B132" s="8" t="s">
        <v>16</v>
      </c>
      <c r="C132" s="25" t="s">
        <v>14</v>
      </c>
      <c r="D132" s="26" t="s">
        <v>17</v>
      </c>
      <c r="E132" s="11">
        <v>2022</v>
      </c>
      <c r="F132" s="24">
        <v>17.01</v>
      </c>
      <c r="G132" s="24">
        <f t="shared" si="9"/>
        <v>17.01</v>
      </c>
      <c r="H132" s="24">
        <f t="shared" si="11"/>
        <v>17.01</v>
      </c>
      <c r="I132" s="24">
        <f t="shared" si="11"/>
        <v>17.01</v>
      </c>
      <c r="J132" s="24"/>
      <c r="K132" s="27"/>
    </row>
    <row r="133" spans="1:11">
      <c r="A133" s="21"/>
      <c r="B133" s="8" t="s">
        <v>81</v>
      </c>
      <c r="C133" s="25" t="s">
        <v>26</v>
      </c>
      <c r="D133" s="26" t="s">
        <v>45</v>
      </c>
      <c r="E133" s="11">
        <v>2022</v>
      </c>
      <c r="F133" s="24">
        <v>8.55</v>
      </c>
      <c r="G133" s="24">
        <f t="shared" si="9"/>
        <v>8.55</v>
      </c>
      <c r="H133" s="24">
        <f t="shared" si="11"/>
        <v>8.55</v>
      </c>
      <c r="I133" s="24">
        <f t="shared" si="11"/>
        <v>8.55</v>
      </c>
      <c r="J133" s="24"/>
      <c r="K133" s="27"/>
    </row>
    <row r="134" spans="1:11">
      <c r="A134" s="21"/>
      <c r="B134" s="8" t="s">
        <v>22</v>
      </c>
      <c r="C134" s="25" t="s">
        <v>14</v>
      </c>
      <c r="D134" s="26" t="s">
        <v>48</v>
      </c>
      <c r="E134" s="11">
        <v>2022</v>
      </c>
      <c r="F134" s="24">
        <v>94.95</v>
      </c>
      <c r="G134" s="24">
        <f t="shared" si="9"/>
        <v>94.95</v>
      </c>
      <c r="H134" s="24">
        <f t="shared" si="11"/>
        <v>94.95</v>
      </c>
      <c r="I134" s="24">
        <f t="shared" si="11"/>
        <v>94.95</v>
      </c>
      <c r="J134" s="24"/>
      <c r="K134" s="27"/>
    </row>
    <row r="135" spans="1:11">
      <c r="A135" s="21" t="s">
        <v>82</v>
      </c>
      <c r="B135" s="8" t="s">
        <v>22</v>
      </c>
      <c r="C135" s="25" t="s">
        <v>26</v>
      </c>
      <c r="D135" s="26" t="s">
        <v>45</v>
      </c>
      <c r="E135" s="11">
        <v>2022</v>
      </c>
      <c r="F135" s="24">
        <v>302.18</v>
      </c>
      <c r="G135" s="24">
        <f t="shared" si="9"/>
        <v>302.18</v>
      </c>
      <c r="H135" s="24">
        <f t="shared" si="11"/>
        <v>302.18</v>
      </c>
      <c r="I135" s="24">
        <f t="shared" si="11"/>
        <v>302.18</v>
      </c>
      <c r="J135" s="24">
        <f>SUM(I135:I135)</f>
        <v>302.18</v>
      </c>
      <c r="K135" s="27"/>
    </row>
    <row r="136" spans="1:11">
      <c r="A136" s="21" t="s">
        <v>83</v>
      </c>
      <c r="B136" s="8" t="s">
        <v>71</v>
      </c>
      <c r="C136" s="25" t="s">
        <v>14</v>
      </c>
      <c r="D136" s="26" t="s">
        <v>23</v>
      </c>
      <c r="E136" s="11">
        <v>2022</v>
      </c>
      <c r="F136" s="24">
        <v>63.36</v>
      </c>
      <c r="G136" s="24">
        <f t="shared" si="9"/>
        <v>63.36</v>
      </c>
      <c r="H136" s="24">
        <f t="shared" si="11"/>
        <v>63.36</v>
      </c>
      <c r="I136" s="24">
        <f t="shared" si="11"/>
        <v>63.36</v>
      </c>
      <c r="J136" s="24">
        <f>SUM(I136:I139)</f>
        <v>88.92</v>
      </c>
      <c r="K136" s="27"/>
    </row>
    <row r="137" spans="1:11">
      <c r="A137" s="21"/>
      <c r="B137" s="8" t="s">
        <v>16</v>
      </c>
      <c r="C137" s="25" t="s">
        <v>14</v>
      </c>
      <c r="D137" s="26" t="s">
        <v>52</v>
      </c>
      <c r="E137" s="11">
        <v>2022</v>
      </c>
      <c r="F137" s="24">
        <v>17.01</v>
      </c>
      <c r="G137" s="24">
        <f t="shared" si="9"/>
        <v>17.01</v>
      </c>
      <c r="H137" s="24">
        <f t="shared" si="11"/>
        <v>17.01</v>
      </c>
      <c r="I137" s="24">
        <f t="shared" si="11"/>
        <v>17.01</v>
      </c>
      <c r="J137" s="24"/>
      <c r="K137" s="27"/>
    </row>
    <row r="138" spans="1:11">
      <c r="A138" s="21"/>
      <c r="B138" s="8" t="s">
        <v>81</v>
      </c>
      <c r="C138" s="22" t="s">
        <v>14</v>
      </c>
      <c r="D138" s="26" t="s">
        <v>28</v>
      </c>
      <c r="E138" s="11">
        <v>2018</v>
      </c>
      <c r="F138" s="24">
        <v>7.96</v>
      </c>
      <c r="G138" s="24">
        <f t="shared" si="9"/>
        <v>7.96</v>
      </c>
      <c r="H138" s="24">
        <f>SUM(G138:G139)</f>
        <v>8.55</v>
      </c>
      <c r="I138" s="24">
        <f>SUM(H138:H139)</f>
        <v>8.55</v>
      </c>
      <c r="J138" s="24"/>
      <c r="K138" s="27"/>
    </row>
    <row r="139" spans="1:11">
      <c r="A139" s="21"/>
      <c r="B139" s="8"/>
      <c r="C139" s="22" t="s">
        <v>14</v>
      </c>
      <c r="D139" s="26" t="s">
        <v>48</v>
      </c>
      <c r="E139" s="11">
        <v>2018</v>
      </c>
      <c r="F139" s="24">
        <v>0.59</v>
      </c>
      <c r="G139" s="24">
        <f t="shared" si="9"/>
        <v>0.59</v>
      </c>
      <c r="H139" s="24"/>
      <c r="I139" s="24"/>
      <c r="J139" s="24"/>
      <c r="K139" s="27"/>
    </row>
    <row r="140" spans="1:11">
      <c r="A140" s="21" t="s">
        <v>84</v>
      </c>
      <c r="B140" s="8" t="s">
        <v>13</v>
      </c>
      <c r="C140" s="25" t="s">
        <v>26</v>
      </c>
      <c r="D140" s="26" t="s">
        <v>49</v>
      </c>
      <c r="E140" s="11">
        <v>2022</v>
      </c>
      <c r="F140" s="24">
        <v>6</v>
      </c>
      <c r="G140" s="24">
        <f t="shared" si="9"/>
        <v>6</v>
      </c>
      <c r="H140" s="24">
        <f t="shared" ref="H140:I142" si="12">SUM(G140:G140)</f>
        <v>6</v>
      </c>
      <c r="I140" s="24">
        <f t="shared" si="12"/>
        <v>6</v>
      </c>
      <c r="J140" s="24">
        <f>SUM(I140:I141)</f>
        <v>33.46</v>
      </c>
      <c r="K140" s="27"/>
    </row>
    <row r="141" spans="1:11">
      <c r="A141" s="21"/>
      <c r="B141" s="8" t="s">
        <v>16</v>
      </c>
      <c r="C141" s="25" t="s">
        <v>14</v>
      </c>
      <c r="D141" s="26" t="s">
        <v>17</v>
      </c>
      <c r="E141" s="11">
        <v>2022</v>
      </c>
      <c r="F141" s="24">
        <v>27.46</v>
      </c>
      <c r="G141" s="24">
        <f t="shared" si="9"/>
        <v>27.46</v>
      </c>
      <c r="H141" s="24">
        <f t="shared" si="12"/>
        <v>27.46</v>
      </c>
      <c r="I141" s="24">
        <f t="shared" si="12"/>
        <v>27.46</v>
      </c>
      <c r="J141" s="24"/>
      <c r="K141" s="27"/>
    </row>
    <row r="142" spans="1:11">
      <c r="A142" s="21" t="s">
        <v>85</v>
      </c>
      <c r="B142" s="8" t="s">
        <v>16</v>
      </c>
      <c r="C142" s="25" t="s">
        <v>14</v>
      </c>
      <c r="D142" s="26" t="s">
        <v>17</v>
      </c>
      <c r="E142" s="11">
        <v>2022</v>
      </c>
      <c r="F142" s="24">
        <v>22.97</v>
      </c>
      <c r="G142" s="24">
        <f t="shared" si="9"/>
        <v>22.97</v>
      </c>
      <c r="H142" s="24">
        <f t="shared" si="12"/>
        <v>22.97</v>
      </c>
      <c r="I142" s="24">
        <f t="shared" si="12"/>
        <v>22.97</v>
      </c>
      <c r="J142" s="24">
        <f>SUM(I142:I142)</f>
        <v>22.97</v>
      </c>
      <c r="K142" s="27"/>
    </row>
    <row r="143" spans="1:11">
      <c r="A143" s="21" t="s">
        <v>86</v>
      </c>
      <c r="B143" s="8" t="s">
        <v>30</v>
      </c>
      <c r="C143" s="22" t="s">
        <v>14</v>
      </c>
      <c r="D143" s="26" t="s">
        <v>15</v>
      </c>
      <c r="E143" s="11">
        <v>2022</v>
      </c>
      <c r="F143" s="24">
        <v>1205.27</v>
      </c>
      <c r="G143" s="24">
        <f t="shared" si="9"/>
        <v>1205.27</v>
      </c>
      <c r="H143" s="24">
        <f>SUM(G143:G145)</f>
        <v>2495.23</v>
      </c>
      <c r="I143" s="24">
        <f>SUM(H143:H147)</f>
        <v>2826.74</v>
      </c>
      <c r="J143" s="24">
        <f>SUM(I143:I147)</f>
        <v>2826.74</v>
      </c>
      <c r="K143" s="27"/>
    </row>
    <row r="144" spans="1:11">
      <c r="A144" s="21"/>
      <c r="B144" s="8"/>
      <c r="C144" s="22" t="s">
        <v>14</v>
      </c>
      <c r="D144" s="26" t="s">
        <v>23</v>
      </c>
      <c r="E144" s="11">
        <v>2022</v>
      </c>
      <c r="F144" s="24">
        <v>66.14</v>
      </c>
      <c r="G144" s="24">
        <f t="shared" si="9"/>
        <v>66.14</v>
      </c>
      <c r="H144" s="24"/>
      <c r="I144" s="24"/>
      <c r="J144" s="24"/>
      <c r="K144" s="27"/>
    </row>
    <row r="145" spans="1:11">
      <c r="A145" s="21"/>
      <c r="B145" s="8"/>
      <c r="C145" s="22" t="s">
        <v>14</v>
      </c>
      <c r="D145" s="26" t="s">
        <v>33</v>
      </c>
      <c r="E145" s="11">
        <v>2022</v>
      </c>
      <c r="F145" s="24">
        <v>1223.82</v>
      </c>
      <c r="G145" s="24">
        <f t="shared" si="9"/>
        <v>1223.82</v>
      </c>
      <c r="H145" s="24"/>
      <c r="I145" s="24"/>
      <c r="J145" s="24"/>
      <c r="K145" s="27"/>
    </row>
    <row r="146" spans="1:11">
      <c r="A146" s="21"/>
      <c r="B146" s="8"/>
      <c r="C146" s="22" t="s">
        <v>26</v>
      </c>
      <c r="D146" s="26" t="s">
        <v>35</v>
      </c>
      <c r="E146" s="11">
        <v>2022</v>
      </c>
      <c r="F146" s="24">
        <v>15.36</v>
      </c>
      <c r="G146" s="24">
        <f t="shared" si="9"/>
        <v>15.36</v>
      </c>
      <c r="H146" s="24">
        <f>SUM(G146:G147)</f>
        <v>331.51</v>
      </c>
      <c r="I146" s="24"/>
      <c r="J146" s="24"/>
      <c r="K146" s="27"/>
    </row>
    <row r="147" spans="1:11">
      <c r="A147" s="21"/>
      <c r="B147" s="8"/>
      <c r="C147" s="22" t="s">
        <v>26</v>
      </c>
      <c r="D147" s="26" t="s">
        <v>45</v>
      </c>
      <c r="E147" s="11">
        <v>2022</v>
      </c>
      <c r="F147" s="24">
        <v>316.15</v>
      </c>
      <c r="G147" s="24">
        <f t="shared" si="9"/>
        <v>316.15</v>
      </c>
      <c r="H147" s="24"/>
      <c r="I147" s="24"/>
      <c r="J147" s="24"/>
      <c r="K147" s="27"/>
    </row>
    <row r="148" spans="1:11">
      <c r="A148" s="21" t="s">
        <v>87</v>
      </c>
      <c r="B148" s="8" t="s">
        <v>22</v>
      </c>
      <c r="C148" s="22" t="s">
        <v>14</v>
      </c>
      <c r="D148" s="26" t="s">
        <v>32</v>
      </c>
      <c r="E148" s="11">
        <v>2022</v>
      </c>
      <c r="F148" s="24">
        <v>2.2</v>
      </c>
      <c r="G148" s="24">
        <f t="shared" si="9"/>
        <v>2.2</v>
      </c>
      <c r="H148" s="24">
        <f>SUM(G148:G149)</f>
        <v>95.41</v>
      </c>
      <c r="I148" s="24">
        <f>SUM(H148:H149)</f>
        <v>95.41</v>
      </c>
      <c r="J148" s="24">
        <f>SUM(I148:I149)</f>
        <v>95.41</v>
      </c>
      <c r="K148" s="27"/>
    </row>
    <row r="149" spans="1:11">
      <c r="A149" s="21"/>
      <c r="B149" s="8"/>
      <c r="C149" s="22" t="s">
        <v>14</v>
      </c>
      <c r="D149" s="26" t="s">
        <v>15</v>
      </c>
      <c r="E149" s="11">
        <v>2018</v>
      </c>
      <c r="F149" s="24">
        <v>93.21</v>
      </c>
      <c r="G149" s="24">
        <f t="shared" si="9"/>
        <v>93.21</v>
      </c>
      <c r="H149" s="24"/>
      <c r="I149" s="24"/>
      <c r="J149" s="24"/>
      <c r="K149" s="27"/>
    </row>
    <row r="150" spans="1:11">
      <c r="A150" s="21" t="s">
        <v>88</v>
      </c>
      <c r="B150" s="8" t="s">
        <v>16</v>
      </c>
      <c r="C150" s="25" t="s">
        <v>14</v>
      </c>
      <c r="D150" s="26" t="s">
        <v>17</v>
      </c>
      <c r="E150" s="11">
        <v>2022</v>
      </c>
      <c r="F150" s="24">
        <v>20.17</v>
      </c>
      <c r="G150" s="24">
        <f t="shared" si="9"/>
        <v>20.17</v>
      </c>
      <c r="H150" s="24">
        <f>SUM(G150:G150)</f>
        <v>20.17</v>
      </c>
      <c r="I150" s="24">
        <f>SUM(H150:H151)</f>
        <v>25.74</v>
      </c>
      <c r="J150" s="24">
        <f>SUM(I150:I151)</f>
        <v>25.74</v>
      </c>
      <c r="K150" s="27"/>
    </row>
    <row r="151" spans="1:11">
      <c r="A151" s="21"/>
      <c r="B151" s="8"/>
      <c r="C151" s="25" t="s">
        <v>26</v>
      </c>
      <c r="D151" s="26" t="s">
        <v>45</v>
      </c>
      <c r="E151" s="11">
        <v>2022</v>
      </c>
      <c r="F151" s="24">
        <v>5.57</v>
      </c>
      <c r="G151" s="24">
        <f t="shared" si="9"/>
        <v>5.57</v>
      </c>
      <c r="H151" s="24">
        <f>SUM(G151:G151)</f>
        <v>5.57</v>
      </c>
      <c r="I151" s="24"/>
      <c r="J151" s="24"/>
      <c r="K151" s="27"/>
    </row>
    <row r="152" spans="1:11">
      <c r="A152" s="21" t="s">
        <v>89</v>
      </c>
      <c r="B152" s="8" t="s">
        <v>16</v>
      </c>
      <c r="C152" s="25" t="s">
        <v>14</v>
      </c>
      <c r="D152" s="26" t="s">
        <v>17</v>
      </c>
      <c r="E152" s="11">
        <v>2022</v>
      </c>
      <c r="F152" s="24">
        <v>14.81</v>
      </c>
      <c r="G152" s="24">
        <f t="shared" si="9"/>
        <v>14.81</v>
      </c>
      <c r="H152" s="24">
        <f>SUM(G152:G152)</f>
        <v>14.81</v>
      </c>
      <c r="I152" s="24">
        <f>SUM(H152:H152)</f>
        <v>14.81</v>
      </c>
      <c r="J152" s="24">
        <f>SUM(I152:I156)</f>
        <v>1126.07</v>
      </c>
      <c r="K152" s="27"/>
    </row>
    <row r="153" spans="1:11">
      <c r="A153" s="21"/>
      <c r="B153" s="8" t="s">
        <v>81</v>
      </c>
      <c r="C153" s="22" t="s">
        <v>26</v>
      </c>
      <c r="D153" s="26" t="s">
        <v>35</v>
      </c>
      <c r="E153" s="11">
        <v>2022</v>
      </c>
      <c r="F153" s="24">
        <v>4.01</v>
      </c>
      <c r="G153" s="24">
        <f t="shared" si="9"/>
        <v>4.01</v>
      </c>
      <c r="H153" s="24">
        <f>SUM(G153:G154)</f>
        <v>8.55</v>
      </c>
      <c r="I153" s="24">
        <f>SUM(H153:H154)</f>
        <v>8.55</v>
      </c>
      <c r="J153" s="24"/>
      <c r="K153" s="27"/>
    </row>
    <row r="154" spans="1:11">
      <c r="A154" s="21"/>
      <c r="B154" s="8"/>
      <c r="C154" s="22" t="s">
        <v>26</v>
      </c>
      <c r="D154" s="26" t="s">
        <v>45</v>
      </c>
      <c r="E154" s="11">
        <v>2022</v>
      </c>
      <c r="F154" s="24">
        <v>4.54</v>
      </c>
      <c r="G154" s="24">
        <f t="shared" si="9"/>
        <v>4.54</v>
      </c>
      <c r="H154" s="24"/>
      <c r="I154" s="24"/>
      <c r="J154" s="24"/>
      <c r="K154" s="27"/>
    </row>
    <row r="155" spans="1:11">
      <c r="A155" s="21"/>
      <c r="B155" s="8" t="s">
        <v>57</v>
      </c>
      <c r="C155" s="25" t="s">
        <v>14</v>
      </c>
      <c r="D155" s="26" t="s">
        <v>48</v>
      </c>
      <c r="E155" s="11">
        <v>2022</v>
      </c>
      <c r="F155" s="24">
        <v>1011.32</v>
      </c>
      <c r="G155" s="24">
        <f t="shared" si="9"/>
        <v>1011.32</v>
      </c>
      <c r="H155" s="24">
        <f>SUM(G155:G155)</f>
        <v>1011.32</v>
      </c>
      <c r="I155" s="24">
        <f>SUM(H155:H155)</f>
        <v>1011.32</v>
      </c>
      <c r="J155" s="24"/>
      <c r="K155" s="27"/>
    </row>
    <row r="156" spans="1:11">
      <c r="A156" s="21"/>
      <c r="B156" s="8" t="s">
        <v>58</v>
      </c>
      <c r="C156" s="25" t="s">
        <v>14</v>
      </c>
      <c r="D156" s="26" t="s">
        <v>48</v>
      </c>
      <c r="E156" s="11">
        <v>2022</v>
      </c>
      <c r="F156" s="24">
        <v>91.39</v>
      </c>
      <c r="G156" s="24">
        <f t="shared" si="9"/>
        <v>91.39</v>
      </c>
      <c r="H156" s="24">
        <f>SUM(G156:G156)</f>
        <v>91.39</v>
      </c>
      <c r="I156" s="24">
        <f>SUM(H156:H156)</f>
        <v>91.39</v>
      </c>
      <c r="J156" s="24"/>
      <c r="K156" s="27"/>
    </row>
    <row r="157" spans="1:11">
      <c r="A157" s="21" t="s">
        <v>90</v>
      </c>
      <c r="B157" s="8" t="s">
        <v>30</v>
      </c>
      <c r="C157" s="22" t="s">
        <v>26</v>
      </c>
      <c r="D157" s="26" t="s">
        <v>45</v>
      </c>
      <c r="E157" s="11">
        <v>2022</v>
      </c>
      <c r="F157" s="24">
        <v>116.58</v>
      </c>
      <c r="G157" s="24">
        <f t="shared" si="9"/>
        <v>116.58</v>
      </c>
      <c r="H157" s="24">
        <f>SUM(G157:G158)</f>
        <v>571.58</v>
      </c>
      <c r="I157" s="24">
        <f>SUM(H157:H158)</f>
        <v>571.58</v>
      </c>
      <c r="J157" s="24">
        <f>SUM(I157:I160)</f>
        <v>663.43</v>
      </c>
      <c r="K157" s="27"/>
    </row>
    <row r="158" spans="1:11">
      <c r="A158" s="21"/>
      <c r="B158" s="8"/>
      <c r="C158" s="22" t="s">
        <v>26</v>
      </c>
      <c r="D158" s="26" t="s">
        <v>91</v>
      </c>
      <c r="E158" s="11">
        <v>2008008206</v>
      </c>
      <c r="F158" s="24">
        <v>455</v>
      </c>
      <c r="G158" s="24">
        <f t="shared" si="9"/>
        <v>455</v>
      </c>
      <c r="H158" s="24"/>
      <c r="I158" s="24"/>
      <c r="J158" s="24"/>
      <c r="K158" s="27"/>
    </row>
    <row r="159" spans="1:11">
      <c r="A159" s="21"/>
      <c r="B159" s="8" t="s">
        <v>22</v>
      </c>
      <c r="C159" s="22" t="s">
        <v>26</v>
      </c>
      <c r="D159" s="26" t="s">
        <v>45</v>
      </c>
      <c r="E159" s="11">
        <v>2022</v>
      </c>
      <c r="F159" s="24">
        <v>49.4</v>
      </c>
      <c r="G159" s="24">
        <f t="shared" si="9"/>
        <v>49.4</v>
      </c>
      <c r="H159" s="24">
        <f>SUM(G159:G160)</f>
        <v>91.85</v>
      </c>
      <c r="I159" s="24">
        <f>SUM(H159:H160)</f>
        <v>91.85</v>
      </c>
      <c r="J159" s="24"/>
      <c r="K159" s="27"/>
    </row>
    <row r="160" spans="1:11">
      <c r="A160" s="21"/>
      <c r="B160" s="8"/>
      <c r="C160" s="22" t="s">
        <v>26</v>
      </c>
      <c r="D160" s="26" t="s">
        <v>91</v>
      </c>
      <c r="E160" s="11">
        <v>2008008206</v>
      </c>
      <c r="F160" s="24">
        <v>42.45</v>
      </c>
      <c r="G160" s="24">
        <f t="shared" si="9"/>
        <v>42.45</v>
      </c>
      <c r="H160" s="24"/>
      <c r="I160" s="24"/>
      <c r="J160" s="24"/>
      <c r="K160" s="27"/>
    </row>
    <row r="161" spans="1:11">
      <c r="A161" s="21" t="s">
        <v>92</v>
      </c>
      <c r="B161" s="8" t="s">
        <v>13</v>
      </c>
      <c r="C161" s="22" t="s">
        <v>14</v>
      </c>
      <c r="D161" s="26" t="s">
        <v>28</v>
      </c>
      <c r="E161" s="11">
        <v>2018</v>
      </c>
      <c r="F161" s="24">
        <v>4.24</v>
      </c>
      <c r="G161" s="24">
        <f t="shared" si="9"/>
        <v>4.24</v>
      </c>
      <c r="H161" s="24">
        <f>SUM(G161:G162)</f>
        <v>6</v>
      </c>
      <c r="I161" s="24">
        <f>SUM(H161:H162)</f>
        <v>6</v>
      </c>
      <c r="J161" s="24">
        <f>SUM(I161:I162)</f>
        <v>6</v>
      </c>
      <c r="K161" s="27"/>
    </row>
    <row r="162" spans="1:11">
      <c r="A162" s="21"/>
      <c r="B162" s="8"/>
      <c r="C162" s="22" t="s">
        <v>14</v>
      </c>
      <c r="D162" s="26" t="s">
        <v>33</v>
      </c>
      <c r="E162" s="11">
        <v>2018</v>
      </c>
      <c r="F162" s="24">
        <v>1.76</v>
      </c>
      <c r="G162" s="24">
        <f t="shared" si="9"/>
        <v>1.76</v>
      </c>
      <c r="H162" s="24"/>
      <c r="I162" s="24"/>
      <c r="J162" s="24"/>
      <c r="K162" s="27"/>
    </row>
    <row r="163" spans="1:11">
      <c r="A163" s="21" t="s">
        <v>93</v>
      </c>
      <c r="B163" s="8" t="s">
        <v>13</v>
      </c>
      <c r="C163" s="25" t="s">
        <v>14</v>
      </c>
      <c r="D163" s="26" t="s">
        <v>31</v>
      </c>
      <c r="E163" s="11">
        <v>2018</v>
      </c>
      <c r="F163" s="24">
        <v>9</v>
      </c>
      <c r="G163" s="24">
        <f t="shared" si="9"/>
        <v>9</v>
      </c>
      <c r="H163" s="24">
        <f>SUM(G163:G163)</f>
        <v>9</v>
      </c>
      <c r="I163" s="24">
        <f>SUM(H163:H163)</f>
        <v>9</v>
      </c>
      <c r="J163" s="24">
        <f>SUM(I163:I171)</f>
        <v>150.99</v>
      </c>
      <c r="K163" s="27"/>
    </row>
    <row r="164" spans="1:11">
      <c r="A164" s="21"/>
      <c r="B164" s="8" t="s">
        <v>16</v>
      </c>
      <c r="C164" s="22" t="s">
        <v>14</v>
      </c>
      <c r="D164" s="26" t="s">
        <v>25</v>
      </c>
      <c r="E164" s="11">
        <v>2022</v>
      </c>
      <c r="F164" s="24">
        <v>5.64</v>
      </c>
      <c r="G164" s="24">
        <f t="shared" si="9"/>
        <v>5.64</v>
      </c>
      <c r="H164" s="24">
        <f>SUM(G164:G169)</f>
        <v>44.94</v>
      </c>
      <c r="I164" s="24">
        <f>SUM(H164:H170)</f>
        <v>45.19</v>
      </c>
      <c r="J164" s="24"/>
      <c r="K164" s="27"/>
    </row>
    <row r="165" spans="1:11">
      <c r="A165" s="21"/>
      <c r="B165" s="8"/>
      <c r="C165" s="22" t="s">
        <v>14</v>
      </c>
      <c r="D165" s="23" t="s">
        <v>33</v>
      </c>
      <c r="E165" s="11">
        <v>2018</v>
      </c>
      <c r="F165" s="24">
        <v>0.64</v>
      </c>
      <c r="G165" s="24">
        <f>SUM(F165:F166)</f>
        <v>33.61</v>
      </c>
      <c r="H165" s="24"/>
      <c r="I165" s="24"/>
      <c r="J165" s="24"/>
      <c r="K165" s="27"/>
    </row>
    <row r="166" spans="1:11">
      <c r="A166" s="21"/>
      <c r="B166" s="8"/>
      <c r="C166" s="22" t="s">
        <v>14</v>
      </c>
      <c r="D166" s="23" t="s">
        <v>33</v>
      </c>
      <c r="E166" s="11">
        <v>2022</v>
      </c>
      <c r="F166" s="24">
        <v>32.97</v>
      </c>
      <c r="G166" s="24"/>
      <c r="H166" s="24"/>
      <c r="I166" s="24"/>
      <c r="J166" s="24"/>
      <c r="K166" s="27"/>
    </row>
    <row r="167" spans="1:11">
      <c r="A167" s="21"/>
      <c r="B167" s="8"/>
      <c r="C167" s="22" t="s">
        <v>14</v>
      </c>
      <c r="D167" s="26" t="s">
        <v>17</v>
      </c>
      <c r="E167" s="11">
        <v>2022</v>
      </c>
      <c r="F167" s="24">
        <v>1.48</v>
      </c>
      <c r="G167" s="24">
        <f t="shared" ref="G167:G183" si="13">SUM(F167:F167)</f>
        <v>1.48</v>
      </c>
      <c r="H167" s="24"/>
      <c r="I167" s="24"/>
      <c r="J167" s="24"/>
      <c r="K167" s="27"/>
    </row>
    <row r="168" spans="1:11">
      <c r="A168" s="21"/>
      <c r="B168" s="8"/>
      <c r="C168" s="22" t="s">
        <v>14</v>
      </c>
      <c r="D168" s="26" t="s">
        <v>34</v>
      </c>
      <c r="E168" s="11">
        <v>2022</v>
      </c>
      <c r="F168" s="24">
        <v>1.6</v>
      </c>
      <c r="G168" s="24">
        <f t="shared" si="13"/>
        <v>1.6</v>
      </c>
      <c r="H168" s="24"/>
      <c r="I168" s="24"/>
      <c r="J168" s="24"/>
      <c r="K168" s="27"/>
    </row>
    <row r="169" spans="1:11">
      <c r="A169" s="21"/>
      <c r="B169" s="8"/>
      <c r="C169" s="22" t="s">
        <v>14</v>
      </c>
      <c r="D169" s="26" t="s">
        <v>17</v>
      </c>
      <c r="E169" s="11">
        <v>2018</v>
      </c>
      <c r="F169" s="24">
        <v>2.61</v>
      </c>
      <c r="G169" s="24">
        <f t="shared" si="13"/>
        <v>2.61</v>
      </c>
      <c r="H169" s="24"/>
      <c r="I169" s="24"/>
      <c r="J169" s="24"/>
      <c r="K169" s="27"/>
    </row>
    <row r="170" spans="1:11">
      <c r="A170" s="21"/>
      <c r="B170" s="8"/>
      <c r="C170" s="25" t="s">
        <v>26</v>
      </c>
      <c r="D170" s="26" t="s">
        <v>45</v>
      </c>
      <c r="E170" s="11">
        <v>2022</v>
      </c>
      <c r="F170" s="24">
        <v>0.25</v>
      </c>
      <c r="G170" s="24">
        <f t="shared" si="13"/>
        <v>0.25</v>
      </c>
      <c r="H170" s="24">
        <f>SUM(G170:G170)</f>
        <v>0.25</v>
      </c>
      <c r="I170" s="24"/>
      <c r="J170" s="24"/>
      <c r="K170" s="27"/>
    </row>
    <row r="171" spans="1:11">
      <c r="A171" s="21"/>
      <c r="B171" s="8" t="s">
        <v>22</v>
      </c>
      <c r="C171" s="25" t="s">
        <v>14</v>
      </c>
      <c r="D171" s="26" t="s">
        <v>37</v>
      </c>
      <c r="E171" s="11">
        <v>2022</v>
      </c>
      <c r="F171" s="24">
        <v>96.8</v>
      </c>
      <c r="G171" s="24">
        <f t="shared" si="13"/>
        <v>96.8</v>
      </c>
      <c r="H171" s="24">
        <f>SUM(G171:G171)</f>
        <v>96.8</v>
      </c>
      <c r="I171" s="24">
        <f>SUM(H171:H171)</f>
        <v>96.8</v>
      </c>
      <c r="J171" s="24"/>
      <c r="K171" s="27"/>
    </row>
    <row r="172" spans="1:11">
      <c r="A172" s="21" t="s">
        <v>94</v>
      </c>
      <c r="B172" s="8" t="s">
        <v>22</v>
      </c>
      <c r="C172" s="25" t="s">
        <v>14</v>
      </c>
      <c r="D172" s="26" t="s">
        <v>25</v>
      </c>
      <c r="E172" s="11">
        <v>2022</v>
      </c>
      <c r="F172" s="24">
        <v>96.02</v>
      </c>
      <c r="G172" s="24">
        <f t="shared" si="13"/>
        <v>96.02</v>
      </c>
      <c r="H172" s="24">
        <f>SUM(G172:G172)</f>
        <v>96.02</v>
      </c>
      <c r="I172" s="24">
        <f>SUM(H172:H172)</f>
        <v>96.02</v>
      </c>
      <c r="J172" s="24">
        <f>SUM(I172:I172)</f>
        <v>96.02</v>
      </c>
      <c r="K172" s="27"/>
    </row>
    <row r="173" spans="1:11">
      <c r="A173" s="21" t="s">
        <v>95</v>
      </c>
      <c r="B173" s="8" t="s">
        <v>22</v>
      </c>
      <c r="C173" s="22" t="s">
        <v>14</v>
      </c>
      <c r="D173" s="26" t="s">
        <v>23</v>
      </c>
      <c r="E173" s="11">
        <v>2022</v>
      </c>
      <c r="F173" s="24">
        <v>87.99</v>
      </c>
      <c r="G173" s="24">
        <f t="shared" si="13"/>
        <v>87.99</v>
      </c>
      <c r="H173" s="24">
        <f>SUM(G173:G174)</f>
        <v>93.24</v>
      </c>
      <c r="I173" s="24">
        <f>SUM(H173:H174)</f>
        <v>93.24</v>
      </c>
      <c r="J173" s="24">
        <f>SUM(I173:I174)</f>
        <v>93.24</v>
      </c>
      <c r="K173" s="27"/>
    </row>
    <row r="174" spans="1:11">
      <c r="A174" s="21"/>
      <c r="B174" s="8"/>
      <c r="C174" s="22" t="s">
        <v>14</v>
      </c>
      <c r="D174" s="26" t="s">
        <v>27</v>
      </c>
      <c r="E174" s="11">
        <v>2018</v>
      </c>
      <c r="F174" s="24">
        <v>5.25</v>
      </c>
      <c r="G174" s="24">
        <f t="shared" si="13"/>
        <v>5.25</v>
      </c>
      <c r="H174" s="24"/>
      <c r="I174" s="24"/>
      <c r="J174" s="24"/>
      <c r="K174" s="27"/>
    </row>
    <row r="175" spans="1:11">
      <c r="A175" s="21" t="s">
        <v>96</v>
      </c>
      <c r="B175" s="8" t="s">
        <v>22</v>
      </c>
      <c r="C175" s="25" t="s">
        <v>14</v>
      </c>
      <c r="D175" s="26" t="s">
        <v>15</v>
      </c>
      <c r="E175" s="11">
        <v>2022</v>
      </c>
      <c r="F175" s="24">
        <v>98.1</v>
      </c>
      <c r="G175" s="24">
        <f t="shared" si="13"/>
        <v>98.1</v>
      </c>
      <c r="H175" s="24">
        <f t="shared" ref="H175:J176" si="14">SUM(G175:G175)</f>
        <v>98.1</v>
      </c>
      <c r="I175" s="24">
        <f t="shared" si="14"/>
        <v>98.1</v>
      </c>
      <c r="J175" s="24">
        <f t="shared" si="14"/>
        <v>98.1</v>
      </c>
      <c r="K175" s="27"/>
    </row>
    <row r="176" spans="1:11">
      <c r="A176" s="21" t="s">
        <v>97</v>
      </c>
      <c r="B176" s="8" t="s">
        <v>22</v>
      </c>
      <c r="C176" s="25" t="s">
        <v>14</v>
      </c>
      <c r="D176" s="26" t="s">
        <v>37</v>
      </c>
      <c r="E176" s="11">
        <v>2022</v>
      </c>
      <c r="F176" s="24">
        <v>94.87</v>
      </c>
      <c r="G176" s="24">
        <f t="shared" si="13"/>
        <v>94.87</v>
      </c>
      <c r="H176" s="24">
        <f t="shared" si="14"/>
        <v>94.87</v>
      </c>
      <c r="I176" s="24">
        <f t="shared" si="14"/>
        <v>94.87</v>
      </c>
      <c r="J176" s="24">
        <f t="shared" si="14"/>
        <v>94.87</v>
      </c>
      <c r="K176" s="27"/>
    </row>
    <row r="177" spans="1:11">
      <c r="A177" s="21" t="s">
        <v>98</v>
      </c>
      <c r="B177" s="8" t="s">
        <v>22</v>
      </c>
      <c r="C177" s="22" t="s">
        <v>14</v>
      </c>
      <c r="D177" s="26" t="s">
        <v>32</v>
      </c>
      <c r="E177" s="11">
        <v>2022</v>
      </c>
      <c r="F177" s="24">
        <v>88.7</v>
      </c>
      <c r="G177" s="24">
        <f t="shared" si="13"/>
        <v>88.7</v>
      </c>
      <c r="H177" s="24">
        <f>SUM(G177:G178)</f>
        <v>99.87</v>
      </c>
      <c r="I177" s="24">
        <f>SUM(H177:H178)</f>
        <v>99.87</v>
      </c>
      <c r="J177" s="24">
        <f>SUM(I177:I178)</f>
        <v>99.87</v>
      </c>
      <c r="K177" s="27"/>
    </row>
    <row r="178" spans="1:11">
      <c r="A178" s="21"/>
      <c r="B178" s="8"/>
      <c r="C178" s="22" t="s">
        <v>14</v>
      </c>
      <c r="D178" s="26" t="s">
        <v>48</v>
      </c>
      <c r="E178" s="11">
        <v>2022</v>
      </c>
      <c r="F178" s="24">
        <v>11.17</v>
      </c>
      <c r="G178" s="24">
        <f t="shared" si="13"/>
        <v>11.17</v>
      </c>
      <c r="H178" s="24"/>
      <c r="I178" s="24"/>
      <c r="J178" s="24"/>
      <c r="K178" s="27"/>
    </row>
    <row r="179" spans="1:11">
      <c r="A179" s="21" t="s">
        <v>99</v>
      </c>
      <c r="B179" s="8" t="s">
        <v>71</v>
      </c>
      <c r="C179" s="22" t="s">
        <v>14</v>
      </c>
      <c r="D179" s="26" t="s">
        <v>15</v>
      </c>
      <c r="E179" s="11">
        <v>2022</v>
      </c>
      <c r="F179" s="24">
        <v>63.36</v>
      </c>
      <c r="G179" s="24">
        <f t="shared" si="13"/>
        <v>63.36</v>
      </c>
      <c r="H179" s="24">
        <f>SUM(G179:G179)</f>
        <v>63.36</v>
      </c>
      <c r="I179" s="24">
        <f>SUM(H179:H179)</f>
        <v>63.36</v>
      </c>
      <c r="J179" s="24">
        <f>SUM(I179:I180)</f>
        <v>154.88</v>
      </c>
      <c r="K179" s="27"/>
    </row>
    <row r="180" spans="1:11">
      <c r="A180" s="21"/>
      <c r="B180" s="8" t="s">
        <v>22</v>
      </c>
      <c r="C180" s="25" t="s">
        <v>14</v>
      </c>
      <c r="D180" s="26" t="s">
        <v>15</v>
      </c>
      <c r="E180" s="11">
        <v>2022</v>
      </c>
      <c r="F180" s="24">
        <v>91.52</v>
      </c>
      <c r="G180" s="24">
        <f t="shared" si="13"/>
        <v>91.52</v>
      </c>
      <c r="H180" s="24">
        <f>SUM(G180:G180)</f>
        <v>91.52</v>
      </c>
      <c r="I180" s="24">
        <f>SUM(H180:H180)</f>
        <v>91.52</v>
      </c>
      <c r="J180" s="24"/>
      <c r="K180" s="27"/>
    </row>
    <row r="181" spans="1:11">
      <c r="A181" s="21" t="s">
        <v>100</v>
      </c>
      <c r="B181" s="8" t="s">
        <v>30</v>
      </c>
      <c r="C181" s="22" t="s">
        <v>14</v>
      </c>
      <c r="D181" s="26" t="s">
        <v>32</v>
      </c>
      <c r="E181" s="11">
        <v>2022</v>
      </c>
      <c r="F181" s="24">
        <v>383.27</v>
      </c>
      <c r="G181" s="24">
        <f t="shared" si="13"/>
        <v>383.27</v>
      </c>
      <c r="H181" s="24">
        <f>SUM(G181:G182)</f>
        <v>1000.81</v>
      </c>
      <c r="I181" s="24">
        <f>SUM(H181:H182)</f>
        <v>1000.81</v>
      </c>
      <c r="J181" s="24">
        <f>SUM(I181:I183)</f>
        <v>1094.46</v>
      </c>
      <c r="K181" s="27"/>
    </row>
    <row r="182" spans="1:11">
      <c r="A182" s="21"/>
      <c r="B182" s="8"/>
      <c r="C182" s="22" t="s">
        <v>14</v>
      </c>
      <c r="D182" s="26" t="s">
        <v>15</v>
      </c>
      <c r="E182" s="11">
        <v>2022</v>
      </c>
      <c r="F182" s="24">
        <v>617.54</v>
      </c>
      <c r="G182" s="24">
        <f t="shared" si="13"/>
        <v>617.54</v>
      </c>
      <c r="H182" s="24"/>
      <c r="I182" s="24"/>
      <c r="J182" s="24"/>
      <c r="K182" s="27"/>
    </row>
    <row r="183" spans="1:11">
      <c r="A183" s="21"/>
      <c r="B183" s="8" t="s">
        <v>22</v>
      </c>
      <c r="C183" s="25" t="s">
        <v>14</v>
      </c>
      <c r="D183" s="26" t="s">
        <v>15</v>
      </c>
      <c r="E183" s="11">
        <v>2022</v>
      </c>
      <c r="F183" s="24">
        <v>93.65</v>
      </c>
      <c r="G183" s="24">
        <f t="shared" si="13"/>
        <v>93.65</v>
      </c>
      <c r="H183" s="24">
        <f>SUM(G183:G183)</f>
        <v>93.65</v>
      </c>
      <c r="I183" s="24">
        <f>SUM(H183:H183)</f>
        <v>93.65</v>
      </c>
      <c r="J183" s="24"/>
      <c r="K183" s="27"/>
    </row>
    <row r="184" spans="1:11">
      <c r="A184" s="21" t="s">
        <v>101</v>
      </c>
      <c r="B184" s="8" t="s">
        <v>30</v>
      </c>
      <c r="C184" s="22" t="s">
        <v>14</v>
      </c>
      <c r="D184" s="23" t="s">
        <v>69</v>
      </c>
      <c r="E184" s="11">
        <v>2018</v>
      </c>
      <c r="F184" s="24">
        <v>13.43</v>
      </c>
      <c r="G184" s="24">
        <f>SUM(F184:F185)</f>
        <v>21.43</v>
      </c>
      <c r="H184" s="24">
        <f>SUM(G184:G189)</f>
        <v>551.66</v>
      </c>
      <c r="I184" s="24">
        <f>SUM(H184:H190)</f>
        <v>558.79</v>
      </c>
      <c r="J184" s="24">
        <f>SUM(I184:I196)</f>
        <v>1763.57</v>
      </c>
      <c r="K184" s="27"/>
    </row>
    <row r="185" spans="1:11">
      <c r="A185" s="21"/>
      <c r="B185" s="8"/>
      <c r="C185" s="22" t="s">
        <v>14</v>
      </c>
      <c r="D185" s="23" t="s">
        <v>69</v>
      </c>
      <c r="E185" s="11">
        <v>2022</v>
      </c>
      <c r="F185" s="24">
        <v>8</v>
      </c>
      <c r="G185" s="24"/>
      <c r="H185" s="24"/>
      <c r="I185" s="24"/>
      <c r="J185" s="24"/>
      <c r="K185" s="27"/>
    </row>
    <row r="186" spans="1:11">
      <c r="A186" s="21"/>
      <c r="B186" s="8"/>
      <c r="C186" s="22" t="s">
        <v>14</v>
      </c>
      <c r="D186" s="26" t="s">
        <v>23</v>
      </c>
      <c r="E186" s="11">
        <v>2022</v>
      </c>
      <c r="F186" s="24">
        <v>42.06</v>
      </c>
      <c r="G186" s="24">
        <f>SUM(F186:F186)</f>
        <v>42.06</v>
      </c>
      <c r="H186" s="24"/>
      <c r="I186" s="24"/>
      <c r="J186" s="24"/>
      <c r="K186" s="27"/>
    </row>
    <row r="187" spans="1:11">
      <c r="A187" s="21"/>
      <c r="B187" s="8"/>
      <c r="C187" s="22" t="s">
        <v>14</v>
      </c>
      <c r="D187" s="26" t="s">
        <v>37</v>
      </c>
      <c r="E187" s="11">
        <v>2022</v>
      </c>
      <c r="F187" s="24">
        <v>0.28</v>
      </c>
      <c r="G187" s="24">
        <f>SUM(F187:F187)</f>
        <v>0.28</v>
      </c>
      <c r="H187" s="24"/>
      <c r="I187" s="24"/>
      <c r="J187" s="24"/>
      <c r="K187" s="27"/>
    </row>
    <row r="188" spans="1:11">
      <c r="A188" s="21"/>
      <c r="B188" s="8"/>
      <c r="C188" s="22" t="s">
        <v>14</v>
      </c>
      <c r="D188" s="23" t="s">
        <v>33</v>
      </c>
      <c r="E188" s="11">
        <v>2018</v>
      </c>
      <c r="F188" s="24">
        <v>3.56</v>
      </c>
      <c r="G188" s="24">
        <f>SUM(F188:F189)</f>
        <v>487.89</v>
      </c>
      <c r="H188" s="24"/>
      <c r="I188" s="24"/>
      <c r="J188" s="24"/>
      <c r="K188" s="27"/>
    </row>
    <row r="189" spans="1:11">
      <c r="A189" s="21"/>
      <c r="B189" s="8"/>
      <c r="C189" s="22" t="s">
        <v>14</v>
      </c>
      <c r="D189" s="23" t="s">
        <v>33</v>
      </c>
      <c r="E189" s="11">
        <v>2022</v>
      </c>
      <c r="F189" s="24">
        <v>484.33</v>
      </c>
      <c r="G189" s="24"/>
      <c r="H189" s="24"/>
      <c r="I189" s="24"/>
      <c r="J189" s="24"/>
      <c r="K189" s="27"/>
    </row>
    <row r="190" ht="15" customHeight="1" spans="1:11">
      <c r="A190" s="21"/>
      <c r="B190" s="8"/>
      <c r="C190" s="25" t="s">
        <v>26</v>
      </c>
      <c r="D190" s="26" t="s">
        <v>49</v>
      </c>
      <c r="E190" s="11">
        <v>2022</v>
      </c>
      <c r="F190" s="24">
        <v>7.13</v>
      </c>
      <c r="G190" s="24">
        <f>SUM(F190:F190)</f>
        <v>7.13</v>
      </c>
      <c r="H190" s="24">
        <f>SUM(G190:G190)</f>
        <v>7.13</v>
      </c>
      <c r="I190" s="24"/>
      <c r="J190" s="24"/>
      <c r="K190" s="27"/>
    </row>
    <row r="191" spans="1:11">
      <c r="A191" s="21"/>
      <c r="B191" s="8" t="s">
        <v>60</v>
      </c>
      <c r="C191" s="22" t="s">
        <v>14</v>
      </c>
      <c r="D191" s="26" t="s">
        <v>69</v>
      </c>
      <c r="E191" s="11">
        <v>2022</v>
      </c>
      <c r="F191" s="24">
        <v>479.79</v>
      </c>
      <c r="G191" s="24">
        <f t="shared" ref="G191:G200" si="15">SUM(F191:F191)</f>
        <v>479.79</v>
      </c>
      <c r="H191" s="24">
        <f>SUM(G191:G192)</f>
        <v>508.11</v>
      </c>
      <c r="I191" s="24">
        <f>SUM(H191:H192)</f>
        <v>508.11</v>
      </c>
      <c r="J191" s="24"/>
      <c r="K191" s="27"/>
    </row>
    <row r="192" spans="1:11">
      <c r="A192" s="21"/>
      <c r="B192" s="8"/>
      <c r="C192" s="22" t="s">
        <v>14</v>
      </c>
      <c r="D192" s="26" t="s">
        <v>23</v>
      </c>
      <c r="E192" s="11">
        <v>2022</v>
      </c>
      <c r="F192" s="24">
        <v>28.32</v>
      </c>
      <c r="G192" s="24">
        <f t="shared" si="15"/>
        <v>28.32</v>
      </c>
      <c r="H192" s="24"/>
      <c r="I192" s="24"/>
      <c r="J192" s="24"/>
      <c r="K192" s="27"/>
    </row>
    <row r="193" spans="1:11">
      <c r="A193" s="21"/>
      <c r="B193" s="8" t="s">
        <v>61</v>
      </c>
      <c r="C193" s="25" t="s">
        <v>14</v>
      </c>
      <c r="D193" s="26" t="s">
        <v>69</v>
      </c>
      <c r="E193" s="11">
        <v>2022</v>
      </c>
      <c r="F193" s="24">
        <v>94.1</v>
      </c>
      <c r="G193" s="24">
        <f t="shared" si="15"/>
        <v>94.1</v>
      </c>
      <c r="H193" s="24">
        <f>SUM(G193:G193)</f>
        <v>94.1</v>
      </c>
      <c r="I193" s="24">
        <f>SUM(H193:H193)</f>
        <v>94.1</v>
      </c>
      <c r="J193" s="24"/>
      <c r="K193" s="27"/>
    </row>
    <row r="194" spans="1:11">
      <c r="A194" s="21"/>
      <c r="B194" s="8" t="s">
        <v>42</v>
      </c>
      <c r="C194" s="22" t="s">
        <v>14</v>
      </c>
      <c r="D194" s="26" t="s">
        <v>23</v>
      </c>
      <c r="E194" s="11">
        <v>2022</v>
      </c>
      <c r="F194" s="24">
        <v>8.67</v>
      </c>
      <c r="G194" s="24">
        <f t="shared" si="15"/>
        <v>8.67</v>
      </c>
      <c r="H194" s="24">
        <f>SUM(G194:G195)</f>
        <v>505.73</v>
      </c>
      <c r="I194" s="24">
        <f>SUM(H194:H195)</f>
        <v>505.73</v>
      </c>
      <c r="J194" s="24"/>
      <c r="K194" s="27"/>
    </row>
    <row r="195" spans="1:11">
      <c r="A195" s="21"/>
      <c r="B195" s="8"/>
      <c r="C195" s="22" t="s">
        <v>14</v>
      </c>
      <c r="D195" s="26" t="s">
        <v>52</v>
      </c>
      <c r="E195" s="11">
        <v>2022</v>
      </c>
      <c r="F195" s="24">
        <v>497.06</v>
      </c>
      <c r="G195" s="24">
        <f t="shared" si="15"/>
        <v>497.06</v>
      </c>
      <c r="H195" s="24"/>
      <c r="I195" s="24"/>
      <c r="J195" s="24"/>
      <c r="K195" s="27"/>
    </row>
    <row r="196" spans="1:11">
      <c r="A196" s="21"/>
      <c r="B196" s="8" t="s">
        <v>43</v>
      </c>
      <c r="C196" s="25" t="s">
        <v>14</v>
      </c>
      <c r="D196" s="26" t="s">
        <v>52</v>
      </c>
      <c r="E196" s="11">
        <v>2022</v>
      </c>
      <c r="F196" s="24">
        <v>96.84</v>
      </c>
      <c r="G196" s="24">
        <f t="shared" si="15"/>
        <v>96.84</v>
      </c>
      <c r="H196" s="24">
        <f>SUM(G196:G196)</f>
        <v>96.84</v>
      </c>
      <c r="I196" s="24">
        <f>SUM(H196:H196)</f>
        <v>96.84</v>
      </c>
      <c r="J196" s="24"/>
      <c r="K196" s="27"/>
    </row>
    <row r="197" spans="1:11">
      <c r="A197" s="21" t="s">
        <v>102</v>
      </c>
      <c r="B197" s="8" t="s">
        <v>22</v>
      </c>
      <c r="C197" s="22" t="s">
        <v>14</v>
      </c>
      <c r="D197" s="26" t="s">
        <v>48</v>
      </c>
      <c r="E197" s="11">
        <v>2022</v>
      </c>
      <c r="F197" s="24">
        <v>61.79</v>
      </c>
      <c r="G197" s="24">
        <f t="shared" si="15"/>
        <v>61.79</v>
      </c>
      <c r="H197" s="24">
        <f>SUM(G197:G198)</f>
        <v>94.87</v>
      </c>
      <c r="I197" s="24">
        <f>SUM(H197:H198)</f>
        <v>94.87</v>
      </c>
      <c r="J197" s="24">
        <f>SUM(I197:I198)</f>
        <v>94.87</v>
      </c>
      <c r="K197" s="27"/>
    </row>
    <row r="198" spans="1:11">
      <c r="A198" s="21"/>
      <c r="B198" s="8"/>
      <c r="C198" s="22" t="s">
        <v>14</v>
      </c>
      <c r="D198" s="26" t="s">
        <v>17</v>
      </c>
      <c r="E198" s="11">
        <v>2022</v>
      </c>
      <c r="F198" s="24">
        <v>33.08</v>
      </c>
      <c r="G198" s="24">
        <f t="shared" si="15"/>
        <v>33.08</v>
      </c>
      <c r="H198" s="24"/>
      <c r="I198" s="24"/>
      <c r="J198" s="24"/>
      <c r="K198" s="27"/>
    </row>
    <row r="199" spans="1:11">
      <c r="A199" s="21" t="s">
        <v>103</v>
      </c>
      <c r="B199" s="8" t="s">
        <v>30</v>
      </c>
      <c r="C199" s="22" t="s">
        <v>14</v>
      </c>
      <c r="D199" s="26" t="s">
        <v>23</v>
      </c>
      <c r="E199" s="11">
        <v>2022</v>
      </c>
      <c r="F199" s="24">
        <v>4.84</v>
      </c>
      <c r="G199" s="24">
        <f t="shared" si="15"/>
        <v>4.84</v>
      </c>
      <c r="H199" s="24">
        <f>SUM(G199:G203)</f>
        <v>324.72</v>
      </c>
      <c r="I199" s="24">
        <f>SUM(H199:H204)</f>
        <v>332.77</v>
      </c>
      <c r="J199" s="24">
        <f>SUM(I199:I204)</f>
        <v>332.77</v>
      </c>
      <c r="K199" s="27"/>
    </row>
    <row r="200" spans="1:11">
      <c r="A200" s="21"/>
      <c r="B200" s="8"/>
      <c r="C200" s="22" t="s">
        <v>14</v>
      </c>
      <c r="D200" s="26" t="s">
        <v>48</v>
      </c>
      <c r="E200" s="11">
        <v>2022</v>
      </c>
      <c r="F200" s="24">
        <v>180.92</v>
      </c>
      <c r="G200" s="24">
        <f t="shared" si="15"/>
        <v>180.92</v>
      </c>
      <c r="H200" s="24"/>
      <c r="I200" s="24"/>
      <c r="J200" s="24"/>
      <c r="K200" s="27"/>
    </row>
    <row r="201" spans="1:11">
      <c r="A201" s="21"/>
      <c r="B201" s="8"/>
      <c r="C201" s="22" t="s">
        <v>14</v>
      </c>
      <c r="D201" s="23" t="s">
        <v>27</v>
      </c>
      <c r="E201" s="11">
        <v>2013</v>
      </c>
      <c r="F201" s="24">
        <v>91</v>
      </c>
      <c r="G201" s="24">
        <f>SUM(F201:F202)</f>
        <v>105.27</v>
      </c>
      <c r="H201" s="24"/>
      <c r="I201" s="24"/>
      <c r="J201" s="24"/>
      <c r="K201" s="27"/>
    </row>
    <row r="202" spans="1:11">
      <c r="A202" s="21"/>
      <c r="B202" s="8"/>
      <c r="C202" s="22" t="s">
        <v>14</v>
      </c>
      <c r="D202" s="23" t="s">
        <v>27</v>
      </c>
      <c r="E202" s="11">
        <v>2018</v>
      </c>
      <c r="F202" s="24">
        <v>14.27</v>
      </c>
      <c r="G202" s="24"/>
      <c r="H202" s="24"/>
      <c r="I202" s="24"/>
      <c r="J202" s="24"/>
      <c r="K202" s="27"/>
    </row>
    <row r="203" spans="1:11">
      <c r="A203" s="21"/>
      <c r="B203" s="8"/>
      <c r="C203" s="22" t="s">
        <v>14</v>
      </c>
      <c r="D203" s="26" t="s">
        <v>33</v>
      </c>
      <c r="E203" s="11">
        <v>2022</v>
      </c>
      <c r="F203" s="24">
        <v>33.69</v>
      </c>
      <c r="G203" s="24">
        <f t="shared" ref="G203:G215" si="16">SUM(F203:F203)</f>
        <v>33.69</v>
      </c>
      <c r="H203" s="24"/>
      <c r="I203" s="24"/>
      <c r="J203" s="24"/>
      <c r="K203" s="27"/>
    </row>
    <row r="204" ht="12" customHeight="1" spans="1:11">
      <c r="A204" s="21"/>
      <c r="B204" s="8"/>
      <c r="C204" s="25" t="s">
        <v>26</v>
      </c>
      <c r="D204" s="26" t="s">
        <v>45</v>
      </c>
      <c r="E204" s="11">
        <v>2022</v>
      </c>
      <c r="F204" s="24">
        <v>8.05</v>
      </c>
      <c r="G204" s="24">
        <f t="shared" si="16"/>
        <v>8.05</v>
      </c>
      <c r="H204" s="24">
        <f>SUM(G204:G204)</f>
        <v>8.05</v>
      </c>
      <c r="I204" s="24"/>
      <c r="J204" s="24"/>
      <c r="K204" s="27"/>
    </row>
    <row r="205" spans="1:11">
      <c r="A205" s="21" t="s">
        <v>104</v>
      </c>
      <c r="B205" s="8" t="s">
        <v>71</v>
      </c>
      <c r="C205" s="25" t="s">
        <v>14</v>
      </c>
      <c r="D205" s="26" t="s">
        <v>15</v>
      </c>
      <c r="E205" s="11">
        <v>2022</v>
      </c>
      <c r="F205" s="24">
        <v>63.36</v>
      </c>
      <c r="G205" s="24">
        <f t="shared" si="16"/>
        <v>63.36</v>
      </c>
      <c r="H205" s="24">
        <f>SUM(G205:G205)</f>
        <v>63.36</v>
      </c>
      <c r="I205" s="24">
        <f>SUM(H205:H205)</f>
        <v>63.36</v>
      </c>
      <c r="J205" s="24">
        <f>SUM(I205:I205)</f>
        <v>63.36</v>
      </c>
      <c r="K205" s="27"/>
    </row>
    <row r="206" spans="1:11">
      <c r="A206" s="21" t="s">
        <v>105</v>
      </c>
      <c r="B206" s="8" t="s">
        <v>22</v>
      </c>
      <c r="C206" s="22" t="s">
        <v>14</v>
      </c>
      <c r="D206" s="26" t="s">
        <v>23</v>
      </c>
      <c r="E206" s="11">
        <v>2022</v>
      </c>
      <c r="F206" s="24">
        <v>89.1</v>
      </c>
      <c r="G206" s="24">
        <f t="shared" si="16"/>
        <v>89.1</v>
      </c>
      <c r="H206" s="24">
        <f>SUM(G206:G207)</f>
        <v>91.7</v>
      </c>
      <c r="I206" s="24">
        <f>SUM(H206:H208)</f>
        <v>98.78</v>
      </c>
      <c r="J206" s="24">
        <f>SUM(I206:I208)</f>
        <v>98.78</v>
      </c>
      <c r="K206" s="27"/>
    </row>
    <row r="207" spans="1:11">
      <c r="A207" s="21"/>
      <c r="B207" s="8"/>
      <c r="C207" s="22" t="s">
        <v>14</v>
      </c>
      <c r="D207" s="26" t="s">
        <v>27</v>
      </c>
      <c r="E207" s="11">
        <v>2018</v>
      </c>
      <c r="F207" s="24">
        <v>2.6</v>
      </c>
      <c r="G207" s="24">
        <f t="shared" si="16"/>
        <v>2.6</v>
      </c>
      <c r="H207" s="24"/>
      <c r="I207" s="24"/>
      <c r="J207" s="24"/>
      <c r="K207" s="27"/>
    </row>
    <row r="208" ht="17" customHeight="1" spans="1:11">
      <c r="A208" s="21"/>
      <c r="B208" s="8"/>
      <c r="C208" s="25" t="s">
        <v>26</v>
      </c>
      <c r="D208" s="26" t="s">
        <v>106</v>
      </c>
      <c r="E208" s="11">
        <v>2022</v>
      </c>
      <c r="F208" s="24">
        <v>7.08</v>
      </c>
      <c r="G208" s="24">
        <f t="shared" si="16"/>
        <v>7.08</v>
      </c>
      <c r="H208" s="24">
        <f>SUM(G208:G208)</f>
        <v>7.08</v>
      </c>
      <c r="I208" s="24"/>
      <c r="J208" s="24"/>
      <c r="K208" s="27"/>
    </row>
    <row r="209" spans="1:11">
      <c r="A209" s="21" t="s">
        <v>107</v>
      </c>
      <c r="B209" s="8" t="s">
        <v>30</v>
      </c>
      <c r="C209" s="22" t="s">
        <v>14</v>
      </c>
      <c r="D209" s="26" t="s">
        <v>15</v>
      </c>
      <c r="E209" s="11">
        <v>2022</v>
      </c>
      <c r="F209" s="24">
        <v>136.77</v>
      </c>
      <c r="G209" s="24">
        <f t="shared" si="16"/>
        <v>136.77</v>
      </c>
      <c r="H209" s="24">
        <f>SUM(G209:G210)</f>
        <v>136.78</v>
      </c>
      <c r="I209" s="24">
        <f>SUM(H209:H211)</f>
        <v>251.25</v>
      </c>
      <c r="J209" s="24">
        <f>SUM(I209:I211)</f>
        <v>251.25</v>
      </c>
      <c r="K209" s="27"/>
    </row>
    <row r="210" spans="1:11">
      <c r="A210" s="21"/>
      <c r="B210" s="8"/>
      <c r="C210" s="22" t="s">
        <v>14</v>
      </c>
      <c r="D210" s="26" t="s">
        <v>48</v>
      </c>
      <c r="E210" s="11">
        <v>2022</v>
      </c>
      <c r="F210" s="24">
        <v>0.01</v>
      </c>
      <c r="G210" s="24">
        <f t="shared" si="16"/>
        <v>0.01</v>
      </c>
      <c r="H210" s="24"/>
      <c r="I210" s="24"/>
      <c r="J210" s="24"/>
      <c r="K210" s="27"/>
    </row>
    <row r="211" ht="18" customHeight="1" spans="1:11">
      <c r="A211" s="21"/>
      <c r="B211" s="8"/>
      <c r="C211" s="25" t="s">
        <v>26</v>
      </c>
      <c r="D211" s="26" t="s">
        <v>49</v>
      </c>
      <c r="E211" s="11">
        <v>2022</v>
      </c>
      <c r="F211" s="24">
        <v>114.47</v>
      </c>
      <c r="G211" s="24">
        <f t="shared" si="16"/>
        <v>114.47</v>
      </c>
      <c r="H211" s="24">
        <f>SUM(G211:G211)</f>
        <v>114.47</v>
      </c>
      <c r="I211" s="24"/>
      <c r="J211" s="24"/>
      <c r="K211" s="27"/>
    </row>
    <row r="212" ht="13" customHeight="1" spans="1:11">
      <c r="A212" s="21" t="s">
        <v>108</v>
      </c>
      <c r="B212" s="8" t="s">
        <v>22</v>
      </c>
      <c r="C212" s="25" t="s">
        <v>26</v>
      </c>
      <c r="D212" s="26" t="s">
        <v>49</v>
      </c>
      <c r="E212" s="11">
        <v>2022</v>
      </c>
      <c r="F212" s="24">
        <v>186.09</v>
      </c>
      <c r="G212" s="24">
        <f t="shared" si="16"/>
        <v>186.09</v>
      </c>
      <c r="H212" s="24">
        <f>SUM(G212:G212)</f>
        <v>186.09</v>
      </c>
      <c r="I212" s="24">
        <f t="shared" ref="I212:J214" si="17">SUM(H212:H212)</f>
        <v>186.09</v>
      </c>
      <c r="J212" s="24">
        <f t="shared" si="17"/>
        <v>186.09</v>
      </c>
      <c r="K212" s="27"/>
    </row>
    <row r="213" ht="13" customHeight="1" spans="1:11">
      <c r="A213" s="21" t="s">
        <v>109</v>
      </c>
      <c r="B213" s="8" t="s">
        <v>30</v>
      </c>
      <c r="C213" s="25" t="s">
        <v>26</v>
      </c>
      <c r="D213" s="26" t="s">
        <v>45</v>
      </c>
      <c r="E213" s="11">
        <v>2022</v>
      </c>
      <c r="F213" s="24">
        <v>2529.98</v>
      </c>
      <c r="G213" s="24">
        <f t="shared" si="16"/>
        <v>2529.98</v>
      </c>
      <c r="H213" s="24">
        <f>SUM(G213:G213)</f>
        <v>2529.98</v>
      </c>
      <c r="I213" s="24">
        <f t="shared" si="17"/>
        <v>2529.98</v>
      </c>
      <c r="J213" s="24">
        <f t="shared" si="17"/>
        <v>2529.98</v>
      </c>
      <c r="K213" s="27"/>
    </row>
    <row r="214" ht="13" customHeight="1" spans="1:11">
      <c r="A214" s="21" t="s">
        <v>110</v>
      </c>
      <c r="B214" s="8" t="s">
        <v>30</v>
      </c>
      <c r="C214" s="25" t="s">
        <v>26</v>
      </c>
      <c r="D214" s="26" t="s">
        <v>45</v>
      </c>
      <c r="E214" s="11">
        <v>2022</v>
      </c>
      <c r="F214" s="24">
        <v>2975.94</v>
      </c>
      <c r="G214" s="24">
        <f t="shared" si="16"/>
        <v>2975.94</v>
      </c>
      <c r="H214" s="24">
        <f>SUM(G214:G214)</f>
        <v>2975.94</v>
      </c>
      <c r="I214" s="24">
        <f t="shared" si="17"/>
        <v>2975.94</v>
      </c>
      <c r="J214" s="24">
        <f t="shared" si="17"/>
        <v>2975.94</v>
      </c>
      <c r="K214" s="27"/>
    </row>
    <row r="215" ht="13" customHeight="1" spans="1:11">
      <c r="A215" s="21" t="s">
        <v>111</v>
      </c>
      <c r="B215" s="8" t="s">
        <v>30</v>
      </c>
      <c r="C215" s="25" t="s">
        <v>26</v>
      </c>
      <c r="D215" s="26" t="s">
        <v>45</v>
      </c>
      <c r="E215" s="11">
        <v>2022</v>
      </c>
      <c r="F215" s="24">
        <v>2553.69</v>
      </c>
      <c r="G215" s="24">
        <f t="shared" si="16"/>
        <v>2553.69</v>
      </c>
      <c r="H215" s="24">
        <f>SUM(G215:G215)</f>
        <v>2553.69</v>
      </c>
      <c r="I215" s="24">
        <f>SUM(H215:H215)</f>
        <v>2553.69</v>
      </c>
      <c r="J215" s="24">
        <f>SUM(I215:I223)</f>
        <v>4251.15</v>
      </c>
      <c r="K215" s="27"/>
    </row>
    <row r="216" spans="1:11">
      <c r="A216" s="21"/>
      <c r="B216" s="8" t="s">
        <v>112</v>
      </c>
      <c r="C216" s="22" t="s">
        <v>14</v>
      </c>
      <c r="D216" s="23" t="s">
        <v>48</v>
      </c>
      <c r="E216" s="11">
        <v>2020</v>
      </c>
      <c r="F216" s="24">
        <v>121.08</v>
      </c>
      <c r="G216" s="24">
        <f>SUM(F216:F217)</f>
        <v>519.6</v>
      </c>
      <c r="H216" s="24">
        <f>SUM(G216:G217)</f>
        <v>519.6</v>
      </c>
      <c r="I216" s="24">
        <f>SUM(H216:H218)</f>
        <v>722.43</v>
      </c>
      <c r="J216" s="24"/>
      <c r="K216" s="27"/>
    </row>
    <row r="217" spans="1:11">
      <c r="A217" s="21"/>
      <c r="B217" s="8"/>
      <c r="C217" s="22" t="s">
        <v>14</v>
      </c>
      <c r="D217" s="23" t="s">
        <v>48</v>
      </c>
      <c r="E217" s="11">
        <v>2022</v>
      </c>
      <c r="F217" s="24">
        <v>398.52</v>
      </c>
      <c r="G217" s="24"/>
      <c r="H217" s="24"/>
      <c r="I217" s="24"/>
      <c r="J217" s="24"/>
      <c r="K217" s="27"/>
    </row>
    <row r="218" ht="55" customHeight="1" spans="1:11">
      <c r="A218" s="21"/>
      <c r="B218" s="8"/>
      <c r="C218" s="25" t="s">
        <v>26</v>
      </c>
      <c r="D218" s="26" t="s">
        <v>91</v>
      </c>
      <c r="E218" s="8" t="s">
        <v>113</v>
      </c>
      <c r="F218" s="24">
        <v>202.83</v>
      </c>
      <c r="G218" s="24">
        <f>SUM(F218:F218)</f>
        <v>202.83</v>
      </c>
      <c r="H218" s="24">
        <f>SUM(G218:G218)</f>
        <v>202.83</v>
      </c>
      <c r="I218" s="24"/>
      <c r="J218" s="24"/>
      <c r="K218" s="27"/>
    </row>
    <row r="219" spans="1:11">
      <c r="A219" s="21"/>
      <c r="B219" s="8" t="s">
        <v>53</v>
      </c>
      <c r="C219" s="22" t="s">
        <v>14</v>
      </c>
      <c r="D219" s="26" t="s">
        <v>32</v>
      </c>
      <c r="E219" s="11">
        <v>2022</v>
      </c>
      <c r="F219" s="24">
        <v>168.99</v>
      </c>
      <c r="G219" s="24">
        <f t="shared" ref="G219:G229" si="18">SUM(F219:F219)</f>
        <v>168.99</v>
      </c>
      <c r="H219" s="24">
        <f>SUM(G219:G221)</f>
        <v>215.61</v>
      </c>
      <c r="I219" s="24">
        <f>SUM(H219:H223)</f>
        <v>975.03</v>
      </c>
      <c r="J219" s="24"/>
      <c r="K219" s="27"/>
    </row>
    <row r="220" spans="1:11">
      <c r="A220" s="21"/>
      <c r="B220" s="8"/>
      <c r="C220" s="22" t="s">
        <v>14</v>
      </c>
      <c r="D220" s="26" t="s">
        <v>23</v>
      </c>
      <c r="E220" s="11">
        <v>2022</v>
      </c>
      <c r="F220" s="24">
        <v>1.14</v>
      </c>
      <c r="G220" s="24">
        <f t="shared" si="18"/>
        <v>1.14</v>
      </c>
      <c r="H220" s="24"/>
      <c r="I220" s="24"/>
      <c r="J220" s="24"/>
      <c r="K220" s="27"/>
    </row>
    <row r="221" spans="1:11">
      <c r="A221" s="21"/>
      <c r="B221" s="8"/>
      <c r="C221" s="22" t="s">
        <v>14</v>
      </c>
      <c r="D221" s="26" t="s">
        <v>33</v>
      </c>
      <c r="E221" s="11">
        <v>2022</v>
      </c>
      <c r="F221" s="24">
        <v>45.48</v>
      </c>
      <c r="G221" s="24">
        <f t="shared" si="18"/>
        <v>45.48</v>
      </c>
      <c r="H221" s="24"/>
      <c r="I221" s="24"/>
      <c r="J221" s="24"/>
      <c r="K221" s="27"/>
    </row>
    <row r="222" ht="13" customHeight="1" spans="1:11">
      <c r="A222" s="21"/>
      <c r="B222" s="8"/>
      <c r="C222" s="22" t="s">
        <v>26</v>
      </c>
      <c r="D222" s="26" t="s">
        <v>45</v>
      </c>
      <c r="E222" s="11">
        <v>2022</v>
      </c>
      <c r="F222" s="24">
        <v>1.53</v>
      </c>
      <c r="G222" s="24">
        <f t="shared" si="18"/>
        <v>1.53</v>
      </c>
      <c r="H222" s="24">
        <f>SUM(G222:G223)</f>
        <v>759.42</v>
      </c>
      <c r="I222" s="24"/>
      <c r="J222" s="24"/>
      <c r="K222" s="27"/>
    </row>
    <row r="223" spans="1:11">
      <c r="A223" s="21"/>
      <c r="B223" s="8"/>
      <c r="C223" s="22" t="s">
        <v>26</v>
      </c>
      <c r="D223" s="26" t="s">
        <v>91</v>
      </c>
      <c r="E223" s="11">
        <v>2012002472</v>
      </c>
      <c r="F223" s="24">
        <v>757.89</v>
      </c>
      <c r="G223" s="24">
        <f t="shared" si="18"/>
        <v>757.89</v>
      </c>
      <c r="H223" s="24"/>
      <c r="I223" s="24"/>
      <c r="J223" s="24"/>
      <c r="K223" s="27"/>
    </row>
    <row r="224" spans="1:11">
      <c r="A224" s="21" t="s">
        <v>114</v>
      </c>
      <c r="B224" s="8" t="s">
        <v>13</v>
      </c>
      <c r="C224" s="25" t="s">
        <v>14</v>
      </c>
      <c r="D224" s="26" t="s">
        <v>69</v>
      </c>
      <c r="E224" s="11">
        <v>2022</v>
      </c>
      <c r="F224" s="24">
        <v>6</v>
      </c>
      <c r="G224" s="24">
        <f t="shared" si="18"/>
        <v>6</v>
      </c>
      <c r="H224" s="24">
        <f>SUM(G224:G224)</f>
        <v>6</v>
      </c>
      <c r="I224" s="24">
        <f>SUM(H224:H224)</f>
        <v>6</v>
      </c>
      <c r="J224" s="24">
        <f>SUM(I224:I225)</f>
        <v>23.01</v>
      </c>
      <c r="K224" s="27"/>
    </row>
    <row r="225" spans="1:11">
      <c r="A225" s="21"/>
      <c r="B225" s="8" t="s">
        <v>16</v>
      </c>
      <c r="C225" s="25" t="s">
        <v>14</v>
      </c>
      <c r="D225" s="26" t="s">
        <v>17</v>
      </c>
      <c r="E225" s="11">
        <v>2022</v>
      </c>
      <c r="F225" s="24">
        <v>17.01</v>
      </c>
      <c r="G225" s="24">
        <f t="shared" si="18"/>
        <v>17.01</v>
      </c>
      <c r="H225" s="24">
        <f>SUM(G225:G225)</f>
        <v>17.01</v>
      </c>
      <c r="I225" s="24">
        <f>SUM(H225:H225)</f>
        <v>17.01</v>
      </c>
      <c r="J225" s="24"/>
      <c r="K225" s="27"/>
    </row>
    <row r="226" spans="1:11">
      <c r="A226" s="21" t="s">
        <v>115</v>
      </c>
      <c r="B226" s="8" t="s">
        <v>30</v>
      </c>
      <c r="C226" s="22" t="s">
        <v>14</v>
      </c>
      <c r="D226" s="26" t="s">
        <v>32</v>
      </c>
      <c r="E226" s="11">
        <v>2022</v>
      </c>
      <c r="F226" s="24">
        <v>15.8</v>
      </c>
      <c r="G226" s="24">
        <f t="shared" si="18"/>
        <v>15.8</v>
      </c>
      <c r="H226" s="24">
        <f>SUM(G226:G229)</f>
        <v>437.34</v>
      </c>
      <c r="I226" s="24">
        <f>SUM(H226:H229)</f>
        <v>437.34</v>
      </c>
      <c r="J226" s="24">
        <f>SUM(I226:I229)</f>
        <v>437.34</v>
      </c>
      <c r="K226" s="27"/>
    </row>
    <row r="227" spans="1:11">
      <c r="A227" s="21"/>
      <c r="B227" s="8"/>
      <c r="C227" s="22" t="s">
        <v>14</v>
      </c>
      <c r="D227" s="26" t="s">
        <v>15</v>
      </c>
      <c r="E227" s="11">
        <v>2022</v>
      </c>
      <c r="F227" s="24">
        <v>4.67</v>
      </c>
      <c r="G227" s="24">
        <f t="shared" si="18"/>
        <v>4.67</v>
      </c>
      <c r="H227" s="24"/>
      <c r="I227" s="24"/>
      <c r="J227" s="24"/>
      <c r="K227" s="27"/>
    </row>
    <row r="228" spans="1:11">
      <c r="A228" s="21"/>
      <c r="B228" s="8"/>
      <c r="C228" s="22" t="s">
        <v>14</v>
      </c>
      <c r="D228" s="26" t="s">
        <v>48</v>
      </c>
      <c r="E228" s="11">
        <v>2022</v>
      </c>
      <c r="F228" s="24">
        <v>6.68</v>
      </c>
      <c r="G228" s="24">
        <f t="shared" si="18"/>
        <v>6.68</v>
      </c>
      <c r="H228" s="24"/>
      <c r="I228" s="24"/>
      <c r="J228" s="24"/>
      <c r="K228" s="27"/>
    </row>
    <row r="229" spans="1:11">
      <c r="A229" s="21"/>
      <c r="B229" s="8"/>
      <c r="C229" s="22" t="s">
        <v>14</v>
      </c>
      <c r="D229" s="26" t="s">
        <v>33</v>
      </c>
      <c r="E229" s="11">
        <v>2022</v>
      </c>
      <c r="F229" s="24">
        <v>410.19</v>
      </c>
      <c r="G229" s="24">
        <f t="shared" si="18"/>
        <v>410.19</v>
      </c>
      <c r="H229" s="24"/>
      <c r="I229" s="24"/>
      <c r="J229" s="24"/>
      <c r="K229" s="27"/>
    </row>
    <row r="230" spans="1:1">
      <c r="A230" s="13" t="s">
        <v>116</v>
      </c>
    </row>
    <row r="234" spans="1:1">
      <c r="A234" s="19" t="s">
        <v>117</v>
      </c>
    </row>
  </sheetData>
  <autoFilter ref="A4:K230">
    <filterColumn colId="2">
      <filters blank="1">
        <filter val="农用地"/>
        <filter val="未利用地"/>
      </filters>
    </filterColumn>
    <extLst/>
  </autoFilter>
  <mergeCells count="234">
    <mergeCell ref="A2:J2"/>
    <mergeCell ref="A5:A8"/>
    <mergeCell ref="A10:A11"/>
    <mergeCell ref="A12:A17"/>
    <mergeCell ref="A18:A26"/>
    <mergeCell ref="A28:A51"/>
    <mergeCell ref="A52:A56"/>
    <mergeCell ref="A58:A72"/>
    <mergeCell ref="A73:A74"/>
    <mergeCell ref="A75:A90"/>
    <mergeCell ref="A91:A95"/>
    <mergeCell ref="A96:A97"/>
    <mergeCell ref="A98:A103"/>
    <mergeCell ref="A104:A113"/>
    <mergeCell ref="A114:A115"/>
    <mergeCell ref="A116:A119"/>
    <mergeCell ref="A120:A125"/>
    <mergeCell ref="A126:A127"/>
    <mergeCell ref="A128:A130"/>
    <mergeCell ref="A131:A134"/>
    <mergeCell ref="A136:A139"/>
    <mergeCell ref="A140:A141"/>
    <mergeCell ref="A143:A147"/>
    <mergeCell ref="A148:A149"/>
    <mergeCell ref="A150:A151"/>
    <mergeCell ref="A152:A156"/>
    <mergeCell ref="A157:A160"/>
    <mergeCell ref="A161:A162"/>
    <mergeCell ref="A163:A171"/>
    <mergeCell ref="A173:A174"/>
    <mergeCell ref="A177:A178"/>
    <mergeCell ref="A179:A180"/>
    <mergeCell ref="A181:A183"/>
    <mergeCell ref="A184:A196"/>
    <mergeCell ref="A197:A198"/>
    <mergeCell ref="A199:A204"/>
    <mergeCell ref="A206:A208"/>
    <mergeCell ref="A209:A211"/>
    <mergeCell ref="A215:A223"/>
    <mergeCell ref="A224:A225"/>
    <mergeCell ref="A226:A229"/>
    <mergeCell ref="B5:B6"/>
    <mergeCell ref="B7:B8"/>
    <mergeCell ref="B10:B11"/>
    <mergeCell ref="B12:B17"/>
    <mergeCell ref="B18:B26"/>
    <mergeCell ref="B32:B34"/>
    <mergeCell ref="B35:B38"/>
    <mergeCell ref="B39:B51"/>
    <mergeCell ref="B52:B53"/>
    <mergeCell ref="B54:B56"/>
    <mergeCell ref="B58:B64"/>
    <mergeCell ref="B65:B72"/>
    <mergeCell ref="B75:B76"/>
    <mergeCell ref="B77:B78"/>
    <mergeCell ref="B79:B81"/>
    <mergeCell ref="B82:B83"/>
    <mergeCell ref="B84:B86"/>
    <mergeCell ref="B87:B90"/>
    <mergeCell ref="B92:B95"/>
    <mergeCell ref="B98:B103"/>
    <mergeCell ref="B104:B112"/>
    <mergeCell ref="B116:B119"/>
    <mergeCell ref="B120:B123"/>
    <mergeCell ref="B128:B130"/>
    <mergeCell ref="B138:B139"/>
    <mergeCell ref="B143:B147"/>
    <mergeCell ref="B148:B149"/>
    <mergeCell ref="B150:B151"/>
    <mergeCell ref="B153:B154"/>
    <mergeCell ref="B157:B158"/>
    <mergeCell ref="B159:B160"/>
    <mergeCell ref="B161:B162"/>
    <mergeCell ref="B164:B170"/>
    <mergeCell ref="B173:B174"/>
    <mergeCell ref="B177:B178"/>
    <mergeCell ref="B181:B182"/>
    <mergeCell ref="B184:B190"/>
    <mergeCell ref="B191:B192"/>
    <mergeCell ref="B194:B195"/>
    <mergeCell ref="B197:B198"/>
    <mergeCell ref="B199:B204"/>
    <mergeCell ref="B206:B208"/>
    <mergeCell ref="B209:B211"/>
    <mergeCell ref="B216:B218"/>
    <mergeCell ref="B219:B223"/>
    <mergeCell ref="B226:B229"/>
    <mergeCell ref="G5:G6"/>
    <mergeCell ref="G20:G21"/>
    <mergeCell ref="G32:G33"/>
    <mergeCell ref="G37:G38"/>
    <mergeCell ref="G40:G41"/>
    <mergeCell ref="G43:G44"/>
    <mergeCell ref="G60:G61"/>
    <mergeCell ref="G66:G67"/>
    <mergeCell ref="G100:G101"/>
    <mergeCell ref="G110:G111"/>
    <mergeCell ref="G118:G119"/>
    <mergeCell ref="G165:G166"/>
    <mergeCell ref="G184:G185"/>
    <mergeCell ref="G188:G189"/>
    <mergeCell ref="G201:G202"/>
    <mergeCell ref="G216:G217"/>
    <mergeCell ref="H5:H6"/>
    <mergeCell ref="H10:H11"/>
    <mergeCell ref="H12:H16"/>
    <mergeCell ref="H18:H25"/>
    <mergeCell ref="H32:H33"/>
    <mergeCell ref="H35:H38"/>
    <mergeCell ref="H39:H48"/>
    <mergeCell ref="H49:H50"/>
    <mergeCell ref="H54:H55"/>
    <mergeCell ref="H58:H62"/>
    <mergeCell ref="H63:H64"/>
    <mergeCell ref="H65:H70"/>
    <mergeCell ref="H80:H81"/>
    <mergeCell ref="H82:H83"/>
    <mergeCell ref="H84:H85"/>
    <mergeCell ref="H87:H89"/>
    <mergeCell ref="H92:H94"/>
    <mergeCell ref="H98:H102"/>
    <mergeCell ref="H104:H111"/>
    <mergeCell ref="H116:H119"/>
    <mergeCell ref="H120:H123"/>
    <mergeCell ref="H128:H130"/>
    <mergeCell ref="H138:H139"/>
    <mergeCell ref="H143:H145"/>
    <mergeCell ref="H146:H147"/>
    <mergeCell ref="H148:H149"/>
    <mergeCell ref="H153:H154"/>
    <mergeCell ref="H157:H158"/>
    <mergeCell ref="H159:H160"/>
    <mergeCell ref="H161:H162"/>
    <mergeCell ref="H164:H169"/>
    <mergeCell ref="H173:H174"/>
    <mergeCell ref="H177:H178"/>
    <mergeCell ref="H181:H182"/>
    <mergeCell ref="H184:H189"/>
    <mergeCell ref="H191:H192"/>
    <mergeCell ref="H194:H195"/>
    <mergeCell ref="H197:H198"/>
    <mergeCell ref="H199:H203"/>
    <mergeCell ref="H206:H207"/>
    <mergeCell ref="H209:H210"/>
    <mergeCell ref="H216:H217"/>
    <mergeCell ref="H219:H221"/>
    <mergeCell ref="H222:H223"/>
    <mergeCell ref="H226:H229"/>
    <mergeCell ref="I5:I6"/>
    <mergeCell ref="I7:I8"/>
    <mergeCell ref="I10:I11"/>
    <mergeCell ref="I12:I17"/>
    <mergeCell ref="I18:I26"/>
    <mergeCell ref="I32:I34"/>
    <mergeCell ref="I35:I38"/>
    <mergeCell ref="I39:I51"/>
    <mergeCell ref="I52:I53"/>
    <mergeCell ref="I54:I56"/>
    <mergeCell ref="I58:I64"/>
    <mergeCell ref="I65:I72"/>
    <mergeCell ref="I75:I76"/>
    <mergeCell ref="I77:I78"/>
    <mergeCell ref="I79:I81"/>
    <mergeCell ref="I82:I83"/>
    <mergeCell ref="I84:I86"/>
    <mergeCell ref="I87:I90"/>
    <mergeCell ref="I92:I95"/>
    <mergeCell ref="I98:I103"/>
    <mergeCell ref="I104:I112"/>
    <mergeCell ref="I116:I119"/>
    <mergeCell ref="I120:I123"/>
    <mergeCell ref="I128:I130"/>
    <mergeCell ref="I138:I139"/>
    <mergeCell ref="I143:I147"/>
    <mergeCell ref="I148:I149"/>
    <mergeCell ref="I150:I151"/>
    <mergeCell ref="I153:I154"/>
    <mergeCell ref="I157:I158"/>
    <mergeCell ref="I159:I160"/>
    <mergeCell ref="I161:I162"/>
    <mergeCell ref="I164:I170"/>
    <mergeCell ref="I173:I174"/>
    <mergeCell ref="I177:I178"/>
    <mergeCell ref="I181:I182"/>
    <mergeCell ref="I184:I190"/>
    <mergeCell ref="I191:I192"/>
    <mergeCell ref="I194:I195"/>
    <mergeCell ref="I197:I198"/>
    <mergeCell ref="I199:I204"/>
    <mergeCell ref="I206:I208"/>
    <mergeCell ref="I209:I211"/>
    <mergeCell ref="I216:I218"/>
    <mergeCell ref="I219:I223"/>
    <mergeCell ref="I226:I229"/>
    <mergeCell ref="J5:J8"/>
    <mergeCell ref="J10:J11"/>
    <mergeCell ref="J12:J17"/>
    <mergeCell ref="J18:J26"/>
    <mergeCell ref="J28:J51"/>
    <mergeCell ref="J52:J56"/>
    <mergeCell ref="J58:J72"/>
    <mergeCell ref="J73:J74"/>
    <mergeCell ref="J75:J90"/>
    <mergeCell ref="J91:J95"/>
    <mergeCell ref="J96:J97"/>
    <mergeCell ref="J98:J103"/>
    <mergeCell ref="J104:J113"/>
    <mergeCell ref="J114:J115"/>
    <mergeCell ref="J116:J119"/>
    <mergeCell ref="J120:J125"/>
    <mergeCell ref="J126:J127"/>
    <mergeCell ref="J128:J130"/>
    <mergeCell ref="J131:J134"/>
    <mergeCell ref="J136:J139"/>
    <mergeCell ref="J140:J141"/>
    <mergeCell ref="J143:J147"/>
    <mergeCell ref="J148:J149"/>
    <mergeCell ref="J150:J151"/>
    <mergeCell ref="J152:J156"/>
    <mergeCell ref="J157:J160"/>
    <mergeCell ref="J161:J162"/>
    <mergeCell ref="J163:J171"/>
    <mergeCell ref="J173:J174"/>
    <mergeCell ref="J177:J178"/>
    <mergeCell ref="J179:J180"/>
    <mergeCell ref="J181:J183"/>
    <mergeCell ref="J184:J196"/>
    <mergeCell ref="J197:J198"/>
    <mergeCell ref="J199:J204"/>
    <mergeCell ref="J206:J208"/>
    <mergeCell ref="J209:J211"/>
    <mergeCell ref="J215:J223"/>
    <mergeCell ref="J224:J225"/>
    <mergeCell ref="J226:J229"/>
  </mergeCells>
  <conditionalFormatting sqref="E5:E2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1"/>
  <sheetViews>
    <sheetView workbookViewId="0">
      <selection activeCell="L8" sqref="L8"/>
    </sheetView>
  </sheetViews>
  <sheetFormatPr defaultColWidth="9" defaultRowHeight="13.5"/>
  <cols>
    <col min="1" max="1" width="11.75" style="2" customWidth="1"/>
    <col min="2" max="2" width="11.25" style="3" customWidth="1"/>
    <col min="3" max="3" width="9.75" style="4" customWidth="1"/>
    <col min="4" max="4" width="9.25" style="2" customWidth="1"/>
    <col min="5" max="5" width="10.5" style="3" customWidth="1"/>
    <col min="6" max="6" width="9.75" style="2" customWidth="1"/>
    <col min="7" max="8" width="9.5" style="2" customWidth="1"/>
    <col min="9" max="9" width="9.75" style="2" customWidth="1"/>
    <col min="10" max="10" width="9.5" style="2" customWidth="1"/>
    <col min="11" max="16384" width="9" style="2"/>
  </cols>
  <sheetData>
    <row r="1" ht="18.75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9:10">
      <c r="I2" s="15" t="s">
        <v>1</v>
      </c>
      <c r="J2" s="15"/>
    </row>
    <row r="3" s="1" customForma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1">
      <c r="A4" s="8" t="s">
        <v>12</v>
      </c>
      <c r="B4" s="8" t="s">
        <v>13</v>
      </c>
      <c r="C4" s="9" t="s">
        <v>14</v>
      </c>
      <c r="D4" s="10" t="s">
        <v>15</v>
      </c>
      <c r="E4" s="11">
        <v>2018</v>
      </c>
      <c r="F4" s="12">
        <v>2.47</v>
      </c>
      <c r="G4" s="12">
        <f>SUM(F4:F5)</f>
        <v>6</v>
      </c>
      <c r="H4" s="12">
        <f>SUM(G4:G5)</f>
        <v>6</v>
      </c>
      <c r="I4" s="12">
        <f>SUM(H4:H5)</f>
        <v>6</v>
      </c>
      <c r="J4" s="12">
        <f>SUM(I4:I7)</f>
        <v>27.12</v>
      </c>
      <c r="K4" s="16"/>
    </row>
    <row r="5" spans="1:11">
      <c r="A5" s="8"/>
      <c r="B5" s="8"/>
      <c r="C5" s="9"/>
      <c r="D5" s="10"/>
      <c r="E5" s="11">
        <v>2022</v>
      </c>
      <c r="F5" s="12">
        <v>3.53</v>
      </c>
      <c r="G5" s="12"/>
      <c r="H5" s="12"/>
      <c r="I5" s="12"/>
      <c r="J5" s="12"/>
      <c r="K5" s="16"/>
    </row>
    <row r="6" spans="1:11">
      <c r="A6" s="8"/>
      <c r="B6" s="8" t="s">
        <v>16</v>
      </c>
      <c r="C6" s="9" t="s">
        <v>14</v>
      </c>
      <c r="D6" s="10" t="s">
        <v>17</v>
      </c>
      <c r="E6" s="11">
        <v>2022</v>
      </c>
      <c r="F6" s="12">
        <v>15.93</v>
      </c>
      <c r="G6" s="12">
        <f>SUM(F6:F6)</f>
        <v>15.93</v>
      </c>
      <c r="H6" s="12">
        <f>SUM(G6:G6)</f>
        <v>15.93</v>
      </c>
      <c r="I6" s="12">
        <f>SUM(H6:H7)</f>
        <v>21.12</v>
      </c>
      <c r="J6" s="12"/>
      <c r="K6" s="16"/>
    </row>
    <row r="7" spans="1:11">
      <c r="A7" s="8"/>
      <c r="B7" s="8"/>
      <c r="C7" s="9" t="s">
        <v>18</v>
      </c>
      <c r="D7" s="10" t="s">
        <v>19</v>
      </c>
      <c r="E7" s="11">
        <v>2022</v>
      </c>
      <c r="F7" s="12">
        <v>5.19</v>
      </c>
      <c r="G7" s="12">
        <f>SUM(F7:F7)</f>
        <v>5.19</v>
      </c>
      <c r="H7" s="12">
        <f>SUM(G7:G7)</f>
        <v>5.19</v>
      </c>
      <c r="I7" s="12"/>
      <c r="J7" s="12"/>
      <c r="K7" s="16"/>
    </row>
    <row r="8" spans="1:1">
      <c r="A8" s="13" t="s">
        <v>118</v>
      </c>
    </row>
    <row r="10" ht="18.75" spans="1:10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>
      <c r="A11" s="3"/>
      <c r="C11" s="3"/>
      <c r="D11" s="3"/>
      <c r="F11" s="3"/>
      <c r="G11" s="3"/>
      <c r="H11" s="3"/>
      <c r="I11" s="15" t="s">
        <v>1</v>
      </c>
      <c r="J11" s="15"/>
    </row>
    <row r="12" s="1" customFormat="1" spans="1:10">
      <c r="A12" s="7" t="s">
        <v>2</v>
      </c>
      <c r="B12" s="7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7" t="s">
        <v>10</v>
      </c>
      <c r="J12" s="7" t="s">
        <v>11</v>
      </c>
    </row>
    <row r="13" spans="1:11">
      <c r="A13" s="8" t="s">
        <v>21</v>
      </c>
      <c r="B13" s="8" t="s">
        <v>22</v>
      </c>
      <c r="C13" s="8" t="s">
        <v>14</v>
      </c>
      <c r="D13" s="8" t="s">
        <v>23</v>
      </c>
      <c r="E13" s="11">
        <v>2022</v>
      </c>
      <c r="F13" s="14">
        <v>98.97</v>
      </c>
      <c r="G13" s="14">
        <f>SUM(F13:F13)</f>
        <v>98.97</v>
      </c>
      <c r="H13" s="14">
        <f>SUM(G13:G13)</f>
        <v>98.97</v>
      </c>
      <c r="I13" s="14">
        <f>SUM(H13:H13)</f>
        <v>98.97</v>
      </c>
      <c r="J13" s="14">
        <f>SUM(I13:I13)</f>
        <v>98.97</v>
      </c>
      <c r="K13" s="16"/>
    </row>
    <row r="14" spans="1:1">
      <c r="A14" s="13" t="s">
        <v>119</v>
      </c>
    </row>
    <row r="16" ht="18.75" spans="1:10">
      <c r="A16" s="5" t="s">
        <v>0</v>
      </c>
      <c r="B16" s="6"/>
      <c r="C16" s="6"/>
      <c r="D16" s="6"/>
      <c r="E16" s="6"/>
      <c r="F16" s="6"/>
      <c r="G16" s="6"/>
      <c r="H16" s="6"/>
      <c r="I16" s="6"/>
      <c r="J16" s="6"/>
    </row>
    <row r="17" spans="9:10">
      <c r="I17" s="15" t="s">
        <v>1</v>
      </c>
      <c r="J17" s="15"/>
    </row>
    <row r="18" s="1" customFormat="1" spans="1:10">
      <c r="A18" s="7" t="s">
        <v>2</v>
      </c>
      <c r="B18" s="7" t="s">
        <v>3</v>
      </c>
      <c r="C18" s="7" t="s">
        <v>4</v>
      </c>
      <c r="D18" s="7" t="s">
        <v>5</v>
      </c>
      <c r="E18" s="7" t="s">
        <v>6</v>
      </c>
      <c r="F18" s="7" t="s">
        <v>7</v>
      </c>
      <c r="G18" s="7" t="s">
        <v>8</v>
      </c>
      <c r="H18" s="7" t="s">
        <v>9</v>
      </c>
      <c r="I18" s="7" t="s">
        <v>10</v>
      </c>
      <c r="J18" s="7" t="s">
        <v>11</v>
      </c>
    </row>
    <row r="19" spans="1:11">
      <c r="A19" s="8" t="s">
        <v>24</v>
      </c>
      <c r="B19" s="8" t="s">
        <v>22</v>
      </c>
      <c r="C19" s="8" t="s">
        <v>14</v>
      </c>
      <c r="D19" s="8" t="s">
        <v>25</v>
      </c>
      <c r="E19" s="11">
        <v>2022</v>
      </c>
      <c r="F19" s="14">
        <v>11.74</v>
      </c>
      <c r="G19" s="14">
        <f>SUM(F19:F19)</f>
        <v>11.74</v>
      </c>
      <c r="H19" s="14">
        <f>SUM(G19:G20)</f>
        <v>90.86</v>
      </c>
      <c r="I19" s="14">
        <f>SUM(H19:H20)</f>
        <v>90.86</v>
      </c>
      <c r="J19" s="14">
        <f>SUM(I19:I20)</f>
        <v>90.86</v>
      </c>
      <c r="K19" s="16"/>
    </row>
    <row r="20" spans="1:11">
      <c r="A20" s="8"/>
      <c r="B20" s="8"/>
      <c r="C20" s="8"/>
      <c r="D20" s="8" t="s">
        <v>27</v>
      </c>
      <c r="E20" s="11">
        <v>2018</v>
      </c>
      <c r="F20" s="14">
        <v>79.12</v>
      </c>
      <c r="G20" s="14">
        <f>SUM(F20:F20)</f>
        <v>79.12</v>
      </c>
      <c r="H20" s="14"/>
      <c r="I20" s="14"/>
      <c r="J20" s="14"/>
      <c r="K20" s="16"/>
    </row>
    <row r="21" spans="1:1">
      <c r="A21" s="13" t="s">
        <v>118</v>
      </c>
    </row>
    <row r="23" ht="18.75" spans="1:10">
      <c r="A23" s="5" t="s">
        <v>0</v>
      </c>
      <c r="B23" s="6"/>
      <c r="C23" s="6"/>
      <c r="D23" s="6"/>
      <c r="E23" s="6"/>
      <c r="F23" s="6"/>
      <c r="G23" s="6"/>
      <c r="H23" s="6"/>
      <c r="I23" s="6"/>
      <c r="J23" s="6"/>
    </row>
    <row r="24" spans="9:10">
      <c r="I24" s="15" t="s">
        <v>1</v>
      </c>
      <c r="J24" s="15"/>
    </row>
    <row r="25" s="1" customFormat="1" spans="1:10">
      <c r="A25" s="7" t="s">
        <v>2</v>
      </c>
      <c r="B25" s="7" t="s">
        <v>3</v>
      </c>
      <c r="C25" s="7" t="s">
        <v>4</v>
      </c>
      <c r="D25" s="7" t="s">
        <v>5</v>
      </c>
      <c r="E25" s="7" t="s">
        <v>6</v>
      </c>
      <c r="F25" s="7" t="s">
        <v>7</v>
      </c>
      <c r="G25" s="7" t="s">
        <v>8</v>
      </c>
      <c r="H25" s="7" t="s">
        <v>9</v>
      </c>
      <c r="I25" s="7" t="s">
        <v>10</v>
      </c>
      <c r="J25" s="7" t="s">
        <v>11</v>
      </c>
    </row>
    <row r="26" spans="1:11">
      <c r="A26" s="8" t="s">
        <v>29</v>
      </c>
      <c r="B26" s="8" t="s">
        <v>30</v>
      </c>
      <c r="C26" s="9" t="s">
        <v>14</v>
      </c>
      <c r="D26" s="10" t="s">
        <v>28</v>
      </c>
      <c r="E26" s="11">
        <v>2022</v>
      </c>
      <c r="F26" s="12">
        <v>962.39</v>
      </c>
      <c r="G26" s="12">
        <f t="shared" ref="G26:G31" si="0">SUM(F26:F26)</f>
        <v>962.39</v>
      </c>
      <c r="H26" s="12">
        <f>SUM(G26:G30)</f>
        <v>2786.52</v>
      </c>
      <c r="I26" s="12">
        <f>SUM(H26:H31)</f>
        <v>2801.09</v>
      </c>
      <c r="J26" s="12">
        <f>SUM(I26:I31)</f>
        <v>2801.09</v>
      </c>
      <c r="K26" s="16"/>
    </row>
    <row r="27" spans="1:11">
      <c r="A27" s="8"/>
      <c r="B27" s="8"/>
      <c r="C27" s="9"/>
      <c r="D27" s="10" t="s">
        <v>32</v>
      </c>
      <c r="E27" s="11">
        <v>2022</v>
      </c>
      <c r="F27" s="12">
        <v>1018.49</v>
      </c>
      <c r="G27" s="12">
        <f t="shared" si="0"/>
        <v>1018.49</v>
      </c>
      <c r="H27" s="12"/>
      <c r="I27" s="12"/>
      <c r="J27" s="12"/>
      <c r="K27" s="16"/>
    </row>
    <row r="28" spans="1:11">
      <c r="A28" s="8"/>
      <c r="B28" s="8"/>
      <c r="C28" s="9"/>
      <c r="D28" s="10" t="s">
        <v>25</v>
      </c>
      <c r="E28" s="11">
        <v>2022</v>
      </c>
      <c r="F28" s="12">
        <v>308.95</v>
      </c>
      <c r="G28" s="12">
        <f t="shared" si="0"/>
        <v>308.95</v>
      </c>
      <c r="H28" s="12"/>
      <c r="I28" s="12"/>
      <c r="J28" s="12"/>
      <c r="K28" s="16"/>
    </row>
    <row r="29" spans="1:11">
      <c r="A29" s="8"/>
      <c r="B29" s="8"/>
      <c r="C29" s="9"/>
      <c r="D29" s="10" t="s">
        <v>33</v>
      </c>
      <c r="E29" s="11">
        <v>2022</v>
      </c>
      <c r="F29" s="12">
        <v>458.13</v>
      </c>
      <c r="G29" s="12">
        <f t="shared" si="0"/>
        <v>458.13</v>
      </c>
      <c r="H29" s="12"/>
      <c r="I29" s="12"/>
      <c r="J29" s="12"/>
      <c r="K29" s="16"/>
    </row>
    <row r="30" spans="1:11">
      <c r="A30" s="8"/>
      <c r="B30" s="8"/>
      <c r="C30" s="9"/>
      <c r="D30" s="10" t="s">
        <v>34</v>
      </c>
      <c r="E30" s="11">
        <v>2022</v>
      </c>
      <c r="F30" s="12">
        <v>38.56</v>
      </c>
      <c r="G30" s="12">
        <f t="shared" si="0"/>
        <v>38.56</v>
      </c>
      <c r="H30" s="12"/>
      <c r="I30" s="12"/>
      <c r="J30" s="12"/>
      <c r="K30" s="16"/>
    </row>
    <row r="31" spans="1:11">
      <c r="A31" s="8"/>
      <c r="B31" s="8"/>
      <c r="C31" s="9" t="s">
        <v>26</v>
      </c>
      <c r="D31" s="10" t="s">
        <v>35</v>
      </c>
      <c r="E31" s="11">
        <v>2022</v>
      </c>
      <c r="F31" s="12">
        <v>14.57</v>
      </c>
      <c r="G31" s="12">
        <f t="shared" si="0"/>
        <v>14.57</v>
      </c>
      <c r="H31" s="12">
        <f>SUM(G31:G31)</f>
        <v>14.57</v>
      </c>
      <c r="I31" s="12"/>
      <c r="J31" s="12"/>
      <c r="K31" s="16"/>
    </row>
    <row r="32" spans="1:1">
      <c r="A32" s="13" t="s">
        <v>119</v>
      </c>
    </row>
    <row r="34" ht="18.75" spans="1:10">
      <c r="A34" s="5" t="s">
        <v>0</v>
      </c>
      <c r="B34" s="6"/>
      <c r="C34" s="6"/>
      <c r="D34" s="6"/>
      <c r="E34" s="6"/>
      <c r="F34" s="6"/>
      <c r="G34" s="6"/>
      <c r="H34" s="6"/>
      <c r="I34" s="6"/>
      <c r="J34" s="6"/>
    </row>
    <row r="35" spans="9:10">
      <c r="I35" s="15" t="s">
        <v>1</v>
      </c>
      <c r="J35" s="15"/>
    </row>
    <row r="36" s="1" customFormat="1" spans="1:10">
      <c r="A36" s="7" t="s">
        <v>2</v>
      </c>
      <c r="B36" s="7" t="s">
        <v>3</v>
      </c>
      <c r="C36" s="7" t="s">
        <v>4</v>
      </c>
      <c r="D36" s="7" t="s">
        <v>5</v>
      </c>
      <c r="E36" s="7" t="s">
        <v>6</v>
      </c>
      <c r="F36" s="7" t="s">
        <v>7</v>
      </c>
      <c r="G36" s="7" t="s">
        <v>8</v>
      </c>
      <c r="H36" s="7" t="s">
        <v>9</v>
      </c>
      <c r="I36" s="7" t="s">
        <v>10</v>
      </c>
      <c r="J36" s="7" t="s">
        <v>11</v>
      </c>
    </row>
    <row r="37" spans="1:11">
      <c r="A37" s="8" t="s">
        <v>36</v>
      </c>
      <c r="B37" s="8" t="s">
        <v>30</v>
      </c>
      <c r="C37" s="9" t="s">
        <v>14</v>
      </c>
      <c r="D37" s="10" t="s">
        <v>28</v>
      </c>
      <c r="E37" s="11">
        <v>2018</v>
      </c>
      <c r="F37" s="12">
        <v>2.06</v>
      </c>
      <c r="G37" s="12">
        <f>SUM(F37:F37)</f>
        <v>2.06</v>
      </c>
      <c r="H37" s="12">
        <f>SUM(G37:G44)</f>
        <v>1064.05</v>
      </c>
      <c r="I37" s="12">
        <f>SUM(H37:H45)</f>
        <v>1068.47</v>
      </c>
      <c r="J37" s="12">
        <f>SUM(I37:I45)</f>
        <v>1068.47</v>
      </c>
      <c r="K37" s="16"/>
    </row>
    <row r="38" spans="1:11">
      <c r="A38" s="8"/>
      <c r="B38" s="8"/>
      <c r="C38" s="9"/>
      <c r="D38" s="10" t="s">
        <v>32</v>
      </c>
      <c r="E38" s="11">
        <v>2022</v>
      </c>
      <c r="F38" s="12">
        <v>262.72</v>
      </c>
      <c r="G38" s="12">
        <f>SUM(F38:F38)</f>
        <v>262.72</v>
      </c>
      <c r="H38" s="12"/>
      <c r="I38" s="12"/>
      <c r="J38" s="12"/>
      <c r="K38" s="16"/>
    </row>
    <row r="39" spans="1:11">
      <c r="A39" s="8"/>
      <c r="B39" s="8"/>
      <c r="C39" s="9"/>
      <c r="D39" s="10" t="s">
        <v>15</v>
      </c>
      <c r="E39" s="11">
        <v>2018</v>
      </c>
      <c r="F39" s="12">
        <v>0.37</v>
      </c>
      <c r="G39" s="12">
        <f>SUM(F39:F40)</f>
        <v>463.48</v>
      </c>
      <c r="H39" s="12"/>
      <c r="I39" s="12"/>
      <c r="J39" s="12"/>
      <c r="K39" s="16"/>
    </row>
    <row r="40" spans="1:11">
      <c r="A40" s="8"/>
      <c r="B40" s="8"/>
      <c r="C40" s="9"/>
      <c r="D40" s="10"/>
      <c r="E40" s="11">
        <v>2022</v>
      </c>
      <c r="F40" s="12">
        <v>463.11</v>
      </c>
      <c r="G40" s="12"/>
      <c r="H40" s="12"/>
      <c r="I40" s="12"/>
      <c r="J40" s="12"/>
      <c r="K40" s="16"/>
    </row>
    <row r="41" spans="1:11">
      <c r="A41" s="8"/>
      <c r="B41" s="8"/>
      <c r="C41" s="9"/>
      <c r="D41" s="10" t="s">
        <v>23</v>
      </c>
      <c r="E41" s="11">
        <v>2022</v>
      </c>
      <c r="F41" s="12">
        <v>16.07</v>
      </c>
      <c r="G41" s="12">
        <f>SUM(F41:F41)</f>
        <v>16.07</v>
      </c>
      <c r="H41" s="12"/>
      <c r="I41" s="12"/>
      <c r="J41" s="12"/>
      <c r="K41" s="16"/>
    </row>
    <row r="42" spans="1:11">
      <c r="A42" s="8"/>
      <c r="B42" s="8"/>
      <c r="C42" s="9"/>
      <c r="D42" s="10" t="s">
        <v>25</v>
      </c>
      <c r="E42" s="11">
        <v>2018</v>
      </c>
      <c r="F42" s="12">
        <v>22.93</v>
      </c>
      <c r="G42" s="12">
        <f>SUM(F42:F42)</f>
        <v>22.93</v>
      </c>
      <c r="H42" s="12"/>
      <c r="I42" s="12"/>
      <c r="J42" s="12"/>
      <c r="K42" s="16"/>
    </row>
    <row r="43" spans="1:11">
      <c r="A43" s="8"/>
      <c r="B43" s="8"/>
      <c r="C43" s="9"/>
      <c r="D43" s="10" t="s">
        <v>37</v>
      </c>
      <c r="E43" s="11">
        <v>2022</v>
      </c>
      <c r="F43" s="12">
        <v>271.88</v>
      </c>
      <c r="G43" s="12">
        <f>SUM(F43:F43)</f>
        <v>271.88</v>
      </c>
      <c r="H43" s="12"/>
      <c r="I43" s="12"/>
      <c r="J43" s="12"/>
      <c r="K43" s="16"/>
    </row>
    <row r="44" spans="1:11">
      <c r="A44" s="8"/>
      <c r="B44" s="8"/>
      <c r="C44" s="9"/>
      <c r="D44" s="10" t="s">
        <v>33</v>
      </c>
      <c r="E44" s="11">
        <v>2018</v>
      </c>
      <c r="F44" s="12">
        <v>24.91</v>
      </c>
      <c r="G44" s="12">
        <f>SUM(F44:F44)</f>
        <v>24.91</v>
      </c>
      <c r="H44" s="12"/>
      <c r="I44" s="12"/>
      <c r="J44" s="12"/>
      <c r="K44" s="16"/>
    </row>
    <row r="45" spans="1:11">
      <c r="A45" s="8"/>
      <c r="B45" s="8"/>
      <c r="C45" s="9" t="s">
        <v>26</v>
      </c>
      <c r="D45" s="10" t="s">
        <v>35</v>
      </c>
      <c r="E45" s="11">
        <v>2022</v>
      </c>
      <c r="F45" s="12">
        <v>4.42</v>
      </c>
      <c r="G45" s="12">
        <f>SUM(F45:F45)</f>
        <v>4.42</v>
      </c>
      <c r="H45" s="12">
        <f>SUM(G45:G45)</f>
        <v>4.42</v>
      </c>
      <c r="I45" s="12"/>
      <c r="J45" s="12"/>
      <c r="K45" s="16"/>
    </row>
    <row r="46" spans="1:1">
      <c r="A46" s="13" t="s">
        <v>118</v>
      </c>
    </row>
    <row r="48" ht="18.75" spans="1:10">
      <c r="A48" s="5" t="s">
        <v>0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>
      <c r="A49" s="3"/>
      <c r="C49" s="3"/>
      <c r="D49" s="3"/>
      <c r="F49" s="3"/>
      <c r="G49" s="3"/>
      <c r="H49" s="3"/>
      <c r="I49" s="15" t="s">
        <v>1</v>
      </c>
      <c r="J49" s="15"/>
    </row>
    <row r="50" s="1" customFormat="1" spans="1:10">
      <c r="A50" s="7" t="s">
        <v>2</v>
      </c>
      <c r="B50" s="7" t="s">
        <v>3</v>
      </c>
      <c r="C50" s="7" t="s">
        <v>4</v>
      </c>
      <c r="D50" s="7" t="s">
        <v>5</v>
      </c>
      <c r="E50" s="7" t="s">
        <v>6</v>
      </c>
      <c r="F50" s="7" t="s">
        <v>7</v>
      </c>
      <c r="G50" s="7" t="s">
        <v>8</v>
      </c>
      <c r="H50" s="7" t="s">
        <v>9</v>
      </c>
      <c r="I50" s="7" t="s">
        <v>10</v>
      </c>
      <c r="J50" s="7" t="s">
        <v>11</v>
      </c>
    </row>
    <row r="51" spans="1:11">
      <c r="A51" s="8" t="s">
        <v>38</v>
      </c>
      <c r="B51" s="8" t="s">
        <v>13</v>
      </c>
      <c r="C51" s="8" t="s">
        <v>14</v>
      </c>
      <c r="D51" s="8" t="s">
        <v>32</v>
      </c>
      <c r="E51" s="11">
        <v>2022</v>
      </c>
      <c r="F51" s="14">
        <v>6</v>
      </c>
      <c r="G51" s="14">
        <f>SUM(F51:F51)</f>
        <v>6</v>
      </c>
      <c r="H51" s="14">
        <f>SUM(G51:G51)</f>
        <v>6</v>
      </c>
      <c r="I51" s="14">
        <f>SUM(H51:H51)</f>
        <v>6</v>
      </c>
      <c r="J51" s="14">
        <f>SUM(I51:I51)</f>
        <v>6</v>
      </c>
      <c r="K51" s="16"/>
    </row>
    <row r="52" spans="1:1">
      <c r="A52" s="13" t="s">
        <v>119</v>
      </c>
    </row>
    <row r="54" ht="18.75" spans="1:10">
      <c r="A54" s="5" t="s">
        <v>0</v>
      </c>
      <c r="B54" s="6"/>
      <c r="C54" s="6"/>
      <c r="D54" s="6"/>
      <c r="E54" s="6"/>
      <c r="F54" s="6"/>
      <c r="G54" s="6"/>
      <c r="H54" s="6"/>
      <c r="I54" s="6"/>
      <c r="J54" s="6"/>
    </row>
    <row r="55" spans="9:10">
      <c r="I55" s="15" t="s">
        <v>1</v>
      </c>
      <c r="J55" s="15"/>
    </row>
    <row r="56" s="1" customFormat="1" spans="1:10">
      <c r="A56" s="7" t="s">
        <v>2</v>
      </c>
      <c r="B56" s="7" t="s">
        <v>3</v>
      </c>
      <c r="C56" s="7" t="s">
        <v>4</v>
      </c>
      <c r="D56" s="7" t="s">
        <v>5</v>
      </c>
      <c r="E56" s="7" t="s">
        <v>6</v>
      </c>
      <c r="F56" s="7" t="s">
        <v>7</v>
      </c>
      <c r="G56" s="7" t="s">
        <v>8</v>
      </c>
      <c r="H56" s="7" t="s">
        <v>9</v>
      </c>
      <c r="I56" s="7" t="s">
        <v>10</v>
      </c>
      <c r="J56" s="7" t="s">
        <v>11</v>
      </c>
    </row>
    <row r="57" ht="27" spans="1:11">
      <c r="A57" s="8" t="s">
        <v>39</v>
      </c>
      <c r="B57" s="8" t="s">
        <v>40</v>
      </c>
      <c r="C57" s="9" t="s">
        <v>14</v>
      </c>
      <c r="D57" s="10" t="s">
        <v>37</v>
      </c>
      <c r="E57" s="11">
        <v>2022</v>
      </c>
      <c r="F57" s="12">
        <v>420.86</v>
      </c>
      <c r="G57" s="12">
        <f t="shared" ref="G57:I60" si="1">SUM(F57:F57)</f>
        <v>420.86</v>
      </c>
      <c r="H57" s="12">
        <f t="shared" si="1"/>
        <v>420.86</v>
      </c>
      <c r="I57" s="12">
        <f t="shared" si="1"/>
        <v>420.86</v>
      </c>
      <c r="J57" s="12">
        <f>SUM(I57:I80)</f>
        <v>3507.43</v>
      </c>
      <c r="K57" s="16"/>
    </row>
    <row r="58" ht="27" spans="1:11">
      <c r="A58" s="8"/>
      <c r="B58" s="8" t="s">
        <v>41</v>
      </c>
      <c r="C58" s="9" t="s">
        <v>14</v>
      </c>
      <c r="D58" s="10" t="s">
        <v>37</v>
      </c>
      <c r="E58" s="11">
        <v>2022</v>
      </c>
      <c r="F58" s="12">
        <v>96.33</v>
      </c>
      <c r="G58" s="12">
        <f t="shared" si="1"/>
        <v>96.33</v>
      </c>
      <c r="H58" s="12">
        <f t="shared" si="1"/>
        <v>96.33</v>
      </c>
      <c r="I58" s="12">
        <f t="shared" si="1"/>
        <v>96.33</v>
      </c>
      <c r="J58" s="12"/>
      <c r="K58" s="16"/>
    </row>
    <row r="59" ht="27" spans="1:11">
      <c r="A59" s="8"/>
      <c r="B59" s="8" t="s">
        <v>42</v>
      </c>
      <c r="C59" s="9" t="s">
        <v>14</v>
      </c>
      <c r="D59" s="10" t="s">
        <v>15</v>
      </c>
      <c r="E59" s="11">
        <v>2022</v>
      </c>
      <c r="F59" s="12">
        <v>332.69</v>
      </c>
      <c r="G59" s="12">
        <f t="shared" si="1"/>
        <v>332.69</v>
      </c>
      <c r="H59" s="12">
        <f t="shared" si="1"/>
        <v>332.69</v>
      </c>
      <c r="I59" s="12">
        <f t="shared" si="1"/>
        <v>332.69</v>
      </c>
      <c r="J59" s="12"/>
      <c r="K59" s="16"/>
    </row>
    <row r="60" ht="27" spans="1:11">
      <c r="A60" s="8"/>
      <c r="B60" s="8" t="s">
        <v>43</v>
      </c>
      <c r="C60" s="9" t="s">
        <v>14</v>
      </c>
      <c r="D60" s="10" t="s">
        <v>15</v>
      </c>
      <c r="E60" s="11">
        <v>2022</v>
      </c>
      <c r="F60" s="12">
        <v>99.31</v>
      </c>
      <c r="G60" s="12">
        <f t="shared" si="1"/>
        <v>99.31</v>
      </c>
      <c r="H60" s="12">
        <f t="shared" si="1"/>
        <v>99.31</v>
      </c>
      <c r="I60" s="12">
        <f t="shared" si="1"/>
        <v>99.31</v>
      </c>
      <c r="J60" s="12"/>
      <c r="K60" s="16"/>
    </row>
    <row r="61" spans="1:11">
      <c r="A61" s="8"/>
      <c r="B61" s="8" t="s">
        <v>44</v>
      </c>
      <c r="C61" s="9" t="s">
        <v>14</v>
      </c>
      <c r="D61" s="10" t="s">
        <v>25</v>
      </c>
      <c r="E61" s="11">
        <v>2018</v>
      </c>
      <c r="F61" s="12">
        <v>0.05</v>
      </c>
      <c r="G61" s="12">
        <f>SUM(F61:F62)</f>
        <v>60.51</v>
      </c>
      <c r="H61" s="12">
        <f>SUM(G61:G62)</f>
        <v>60.51</v>
      </c>
      <c r="I61" s="12">
        <f>SUM(H61:H63)</f>
        <v>505.75</v>
      </c>
      <c r="J61" s="12"/>
      <c r="K61" s="16"/>
    </row>
    <row r="62" spans="1:11">
      <c r="A62" s="8"/>
      <c r="B62" s="8"/>
      <c r="C62" s="9"/>
      <c r="D62" s="10"/>
      <c r="E62" s="11">
        <v>2022</v>
      </c>
      <c r="F62" s="12">
        <v>60.46</v>
      </c>
      <c r="G62" s="12"/>
      <c r="H62" s="12"/>
      <c r="I62" s="12"/>
      <c r="J62" s="12"/>
      <c r="K62" s="16"/>
    </row>
    <row r="63" ht="27" spans="1:11">
      <c r="A63" s="8"/>
      <c r="B63" s="8"/>
      <c r="C63" s="9" t="s">
        <v>26</v>
      </c>
      <c r="D63" s="10" t="s">
        <v>45</v>
      </c>
      <c r="E63" s="11">
        <v>2022</v>
      </c>
      <c r="F63" s="12">
        <v>445.24</v>
      </c>
      <c r="G63" s="12">
        <f>SUM(F63:F63)</f>
        <v>445.24</v>
      </c>
      <c r="H63" s="12">
        <f>SUM(G63:G63)</f>
        <v>445.24</v>
      </c>
      <c r="I63" s="12"/>
      <c r="J63" s="12"/>
      <c r="K63" s="16"/>
    </row>
    <row r="64" spans="1:11">
      <c r="A64" s="8"/>
      <c r="B64" s="8" t="s">
        <v>46</v>
      </c>
      <c r="C64" s="9" t="s">
        <v>14</v>
      </c>
      <c r="D64" s="10" t="s">
        <v>23</v>
      </c>
      <c r="E64" s="11">
        <v>2022</v>
      </c>
      <c r="F64" s="12">
        <v>16.57</v>
      </c>
      <c r="G64" s="12">
        <f>SUM(F64:F64)</f>
        <v>16.57</v>
      </c>
      <c r="H64" s="12">
        <f>SUM(G64:G67)</f>
        <v>36.06</v>
      </c>
      <c r="I64" s="12">
        <f>SUM(H64:H67)</f>
        <v>36.06</v>
      </c>
      <c r="J64" s="12"/>
      <c r="K64" s="16"/>
    </row>
    <row r="65" spans="1:11">
      <c r="A65" s="8"/>
      <c r="B65" s="8"/>
      <c r="C65" s="9"/>
      <c r="D65" s="10" t="s">
        <v>37</v>
      </c>
      <c r="E65" s="11">
        <v>2018</v>
      </c>
      <c r="F65" s="12">
        <v>11.14</v>
      </c>
      <c r="G65" s="12">
        <f>SUM(F65:F65)</f>
        <v>11.14</v>
      </c>
      <c r="H65" s="12"/>
      <c r="I65" s="12"/>
      <c r="J65" s="12"/>
      <c r="K65" s="16"/>
    </row>
    <row r="66" spans="1:11">
      <c r="A66" s="8"/>
      <c r="B66" s="8"/>
      <c r="C66" s="9"/>
      <c r="D66" s="10" t="s">
        <v>33</v>
      </c>
      <c r="E66" s="11">
        <v>2018</v>
      </c>
      <c r="F66" s="12">
        <v>3.27</v>
      </c>
      <c r="G66" s="12">
        <f>SUM(F66:F67)</f>
        <v>8.35</v>
      </c>
      <c r="H66" s="12"/>
      <c r="I66" s="12"/>
      <c r="J66" s="12"/>
      <c r="K66" s="16"/>
    </row>
    <row r="67" spans="1:11">
      <c r="A67" s="8"/>
      <c r="B67" s="8"/>
      <c r="C67" s="9"/>
      <c r="D67" s="10"/>
      <c r="E67" s="11">
        <v>2022</v>
      </c>
      <c r="F67" s="12">
        <v>5.08</v>
      </c>
      <c r="G67" s="12"/>
      <c r="H67" s="12"/>
      <c r="I67" s="12"/>
      <c r="J67" s="12"/>
      <c r="K67" s="16"/>
    </row>
    <row r="68" spans="1:11">
      <c r="A68" s="8"/>
      <c r="B68" s="8" t="s">
        <v>47</v>
      </c>
      <c r="C68" s="9" t="s">
        <v>14</v>
      </c>
      <c r="D68" s="10" t="s">
        <v>28</v>
      </c>
      <c r="E68" s="11">
        <v>2018</v>
      </c>
      <c r="F68" s="12">
        <v>0.01</v>
      </c>
      <c r="G68" s="12">
        <f>SUM(F68:F68)</f>
        <v>0.01</v>
      </c>
      <c r="H68" s="12">
        <f>SUM(G68:G77)</f>
        <v>1929.93</v>
      </c>
      <c r="I68" s="12">
        <f>SUM(H68:H80)</f>
        <v>2016.43</v>
      </c>
      <c r="J68" s="12"/>
      <c r="K68" s="16"/>
    </row>
    <row r="69" spans="1:11">
      <c r="A69" s="8"/>
      <c r="B69" s="8"/>
      <c r="C69" s="9"/>
      <c r="D69" s="10" t="s">
        <v>15</v>
      </c>
      <c r="E69" s="11">
        <v>2018</v>
      </c>
      <c r="F69" s="12">
        <v>0.02</v>
      </c>
      <c r="G69" s="12">
        <f>SUM(F69:F70)</f>
        <v>98.95</v>
      </c>
      <c r="H69" s="12"/>
      <c r="I69" s="12"/>
      <c r="J69" s="12"/>
      <c r="K69" s="16"/>
    </row>
    <row r="70" spans="1:11">
      <c r="A70" s="8"/>
      <c r="B70" s="8"/>
      <c r="C70" s="9"/>
      <c r="D70" s="10"/>
      <c r="E70" s="11">
        <v>2022</v>
      </c>
      <c r="F70" s="12">
        <v>98.93</v>
      </c>
      <c r="G70" s="12"/>
      <c r="H70" s="12"/>
      <c r="I70" s="12"/>
      <c r="J70" s="12"/>
      <c r="K70" s="16"/>
    </row>
    <row r="71" spans="1:11">
      <c r="A71" s="8"/>
      <c r="B71" s="8"/>
      <c r="C71" s="9"/>
      <c r="D71" s="10" t="s">
        <v>23</v>
      </c>
      <c r="E71" s="11">
        <v>2022</v>
      </c>
      <c r="F71" s="12">
        <v>1.06</v>
      </c>
      <c r="G71" s="12">
        <f>SUM(F71:F71)</f>
        <v>1.06</v>
      </c>
      <c r="H71" s="12"/>
      <c r="I71" s="12"/>
      <c r="J71" s="12"/>
      <c r="K71" s="16"/>
    </row>
    <row r="72" spans="1:11">
      <c r="A72" s="8"/>
      <c r="B72" s="8"/>
      <c r="C72" s="9"/>
      <c r="D72" s="10" t="s">
        <v>25</v>
      </c>
      <c r="E72" s="11">
        <v>2018</v>
      </c>
      <c r="F72" s="12">
        <v>0.01</v>
      </c>
      <c r="G72" s="12">
        <f>SUM(F72:F73)</f>
        <v>13.66</v>
      </c>
      <c r="H72" s="12"/>
      <c r="I72" s="12"/>
      <c r="J72" s="12"/>
      <c r="K72" s="16"/>
    </row>
    <row r="73" spans="1:11">
      <c r="A73" s="8"/>
      <c r="B73" s="8"/>
      <c r="C73" s="9"/>
      <c r="D73" s="10"/>
      <c r="E73" s="11">
        <v>2022</v>
      </c>
      <c r="F73" s="12">
        <v>13.65</v>
      </c>
      <c r="G73" s="12"/>
      <c r="H73" s="12"/>
      <c r="I73" s="12"/>
      <c r="J73" s="12"/>
      <c r="K73" s="16"/>
    </row>
    <row r="74" spans="1:11">
      <c r="A74" s="8"/>
      <c r="B74" s="8"/>
      <c r="C74" s="9"/>
      <c r="D74" s="10" t="s">
        <v>48</v>
      </c>
      <c r="E74" s="11">
        <v>2022</v>
      </c>
      <c r="F74" s="12">
        <v>380.01</v>
      </c>
      <c r="G74" s="12">
        <f t="shared" ref="G74:G80" si="2">SUM(F74:F74)</f>
        <v>380.01</v>
      </c>
      <c r="H74" s="12"/>
      <c r="I74" s="12"/>
      <c r="J74" s="12"/>
      <c r="K74" s="16"/>
    </row>
    <row r="75" spans="1:11">
      <c r="A75" s="8"/>
      <c r="B75" s="8"/>
      <c r="C75" s="9"/>
      <c r="D75" s="10" t="s">
        <v>37</v>
      </c>
      <c r="E75" s="11">
        <v>2018</v>
      </c>
      <c r="F75" s="12">
        <v>1424.68</v>
      </c>
      <c r="G75" s="12">
        <f t="shared" si="2"/>
        <v>1424.68</v>
      </c>
      <c r="H75" s="12"/>
      <c r="I75" s="12"/>
      <c r="J75" s="12"/>
      <c r="K75" s="16"/>
    </row>
    <row r="76" spans="1:11">
      <c r="A76" s="8"/>
      <c r="B76" s="8"/>
      <c r="C76" s="9"/>
      <c r="D76" s="10" t="s">
        <v>33</v>
      </c>
      <c r="E76" s="11">
        <v>2022</v>
      </c>
      <c r="F76" s="12">
        <v>0.19</v>
      </c>
      <c r="G76" s="12">
        <f t="shared" si="2"/>
        <v>0.19</v>
      </c>
      <c r="H76" s="12"/>
      <c r="I76" s="12"/>
      <c r="J76" s="12"/>
      <c r="K76" s="16"/>
    </row>
    <row r="77" spans="1:11">
      <c r="A77" s="8"/>
      <c r="B77" s="8"/>
      <c r="C77" s="9"/>
      <c r="D77" s="10" t="s">
        <v>34</v>
      </c>
      <c r="E77" s="11">
        <v>2018</v>
      </c>
      <c r="F77" s="12">
        <v>11.37</v>
      </c>
      <c r="G77" s="12">
        <f t="shared" si="2"/>
        <v>11.37</v>
      </c>
      <c r="H77" s="12"/>
      <c r="I77" s="12"/>
      <c r="J77" s="12"/>
      <c r="K77" s="16"/>
    </row>
    <row r="78" ht="27" spans="1:11">
      <c r="A78" s="8"/>
      <c r="B78" s="8"/>
      <c r="C78" s="9" t="s">
        <v>26</v>
      </c>
      <c r="D78" s="10" t="s">
        <v>45</v>
      </c>
      <c r="E78" s="11">
        <v>2022</v>
      </c>
      <c r="F78" s="12">
        <v>12.06</v>
      </c>
      <c r="G78" s="12">
        <f t="shared" si="2"/>
        <v>12.06</v>
      </c>
      <c r="H78" s="12">
        <f>SUM(G78:G79)</f>
        <v>86.5</v>
      </c>
      <c r="I78" s="12"/>
      <c r="J78" s="12"/>
      <c r="K78" s="16"/>
    </row>
    <row r="79" spans="1:11">
      <c r="A79" s="8"/>
      <c r="B79" s="8"/>
      <c r="C79" s="9"/>
      <c r="D79" s="10" t="s">
        <v>49</v>
      </c>
      <c r="E79" s="11">
        <v>2022</v>
      </c>
      <c r="F79" s="12">
        <v>74.44</v>
      </c>
      <c r="G79" s="12">
        <f t="shared" si="2"/>
        <v>74.44</v>
      </c>
      <c r="H79" s="12"/>
      <c r="I79" s="12"/>
      <c r="J79" s="12"/>
      <c r="K79" s="16"/>
    </row>
    <row r="80" spans="1:11">
      <c r="A80" s="8"/>
      <c r="B80" s="8"/>
      <c r="C80" s="9" t="s">
        <v>18</v>
      </c>
      <c r="D80" s="10" t="s">
        <v>50</v>
      </c>
      <c r="E80" s="11">
        <v>2022</v>
      </c>
      <c r="F80" s="12">
        <v>0</v>
      </c>
      <c r="G80" s="12">
        <f t="shared" si="2"/>
        <v>0</v>
      </c>
      <c r="H80" s="12">
        <f>SUM(G80:G80)</f>
        <v>0</v>
      </c>
      <c r="I80" s="12"/>
      <c r="J80" s="12"/>
      <c r="K80" s="16"/>
    </row>
    <row r="81" spans="1:1">
      <c r="A81" s="13" t="s">
        <v>118</v>
      </c>
    </row>
    <row r="83" ht="18.75" spans="1:10">
      <c r="A83" s="5" t="s">
        <v>0</v>
      </c>
      <c r="B83" s="6"/>
      <c r="C83" s="6"/>
      <c r="D83" s="6"/>
      <c r="E83" s="6"/>
      <c r="F83" s="6"/>
      <c r="G83" s="6"/>
      <c r="H83" s="6"/>
      <c r="I83" s="6"/>
      <c r="J83" s="6"/>
    </row>
    <row r="84" spans="9:10">
      <c r="I84" s="15" t="s">
        <v>1</v>
      </c>
      <c r="J84" s="15"/>
    </row>
    <row r="85" s="1" customFormat="1" spans="1:10">
      <c r="A85" s="7" t="s">
        <v>2</v>
      </c>
      <c r="B85" s="7" t="s">
        <v>3</v>
      </c>
      <c r="C85" s="7" t="s">
        <v>4</v>
      </c>
      <c r="D85" s="7" t="s">
        <v>5</v>
      </c>
      <c r="E85" s="7" t="s">
        <v>6</v>
      </c>
      <c r="F85" s="7" t="s">
        <v>7</v>
      </c>
      <c r="G85" s="7" t="s">
        <v>8</v>
      </c>
      <c r="H85" s="7" t="s">
        <v>9</v>
      </c>
      <c r="I85" s="7" t="s">
        <v>10</v>
      </c>
      <c r="J85" s="7" t="s">
        <v>11</v>
      </c>
    </row>
    <row r="86" spans="1:11">
      <c r="A86" s="8" t="s">
        <v>51</v>
      </c>
      <c r="B86" s="8" t="s">
        <v>30</v>
      </c>
      <c r="C86" s="9" t="s">
        <v>14</v>
      </c>
      <c r="D86" s="10" t="s">
        <v>52</v>
      </c>
      <c r="E86" s="11">
        <v>2022</v>
      </c>
      <c r="F86" s="12">
        <v>68.66</v>
      </c>
      <c r="G86" s="12">
        <f>SUM(F86:F86)</f>
        <v>68.66</v>
      </c>
      <c r="H86" s="12">
        <f>SUM(G86:G86)</f>
        <v>68.66</v>
      </c>
      <c r="I86" s="12">
        <f>SUM(H86:H87)</f>
        <v>112.89</v>
      </c>
      <c r="J86" s="12">
        <f>SUM(I86:I90)</f>
        <v>737.34</v>
      </c>
      <c r="K86" s="16"/>
    </row>
    <row r="87" spans="1:11">
      <c r="A87" s="8"/>
      <c r="B87" s="8"/>
      <c r="C87" s="9" t="s">
        <v>26</v>
      </c>
      <c r="D87" s="10" t="s">
        <v>49</v>
      </c>
      <c r="E87" s="11">
        <v>2022</v>
      </c>
      <c r="F87" s="12">
        <v>44.23</v>
      </c>
      <c r="G87" s="12">
        <f>SUM(F87:F87)</f>
        <v>44.23</v>
      </c>
      <c r="H87" s="12">
        <f>SUM(G87:G87)</f>
        <v>44.23</v>
      </c>
      <c r="I87" s="12"/>
      <c r="J87" s="12"/>
      <c r="K87" s="16"/>
    </row>
    <row r="88" spans="1:11">
      <c r="A88" s="8"/>
      <c r="B88" s="8" t="s">
        <v>53</v>
      </c>
      <c r="C88" s="9" t="s">
        <v>14</v>
      </c>
      <c r="D88" s="10" t="s">
        <v>23</v>
      </c>
      <c r="E88" s="11">
        <v>2022</v>
      </c>
      <c r="F88" s="12">
        <v>287.82</v>
      </c>
      <c r="G88" s="12">
        <f>SUM(F88:F88)</f>
        <v>287.82</v>
      </c>
      <c r="H88" s="12">
        <f>SUM(G88:G89)</f>
        <v>291.31</v>
      </c>
      <c r="I88" s="12">
        <f>SUM(H88:H90)</f>
        <v>624.45</v>
      </c>
      <c r="J88" s="12"/>
      <c r="K88" s="16"/>
    </row>
    <row r="89" spans="1:11">
      <c r="A89" s="8"/>
      <c r="B89" s="8"/>
      <c r="C89" s="9"/>
      <c r="D89" s="10" t="s">
        <v>17</v>
      </c>
      <c r="E89" s="11">
        <v>2022</v>
      </c>
      <c r="F89" s="12">
        <v>3.49</v>
      </c>
      <c r="G89" s="12">
        <f>SUM(F89:F89)</f>
        <v>3.49</v>
      </c>
      <c r="H89" s="12"/>
      <c r="I89" s="12"/>
      <c r="J89" s="12"/>
      <c r="K89" s="16"/>
    </row>
    <row r="90" ht="27" spans="1:11">
      <c r="A90" s="8"/>
      <c r="B90" s="8"/>
      <c r="C90" s="9" t="s">
        <v>26</v>
      </c>
      <c r="D90" s="10" t="s">
        <v>45</v>
      </c>
      <c r="E90" s="11">
        <v>2022</v>
      </c>
      <c r="F90" s="12">
        <v>333.14</v>
      </c>
      <c r="G90" s="12">
        <f>SUM(F90:F90)</f>
        <v>333.14</v>
      </c>
      <c r="H90" s="12">
        <f>SUM(G90:G90)</f>
        <v>333.14</v>
      </c>
      <c r="I90" s="12"/>
      <c r="J90" s="12"/>
      <c r="K90" s="16"/>
    </row>
    <row r="91" spans="1:1">
      <c r="A91" s="13" t="s">
        <v>119</v>
      </c>
    </row>
    <row r="93" ht="18.75" spans="1:10">
      <c r="A93" s="5" t="s">
        <v>0</v>
      </c>
      <c r="B93" s="6"/>
      <c r="C93" s="6"/>
      <c r="D93" s="6"/>
      <c r="E93" s="6"/>
      <c r="F93" s="6"/>
      <c r="G93" s="6"/>
      <c r="H93" s="6"/>
      <c r="I93" s="6"/>
      <c r="J93" s="6"/>
    </row>
    <row r="94" spans="1:10">
      <c r="A94" s="3"/>
      <c r="C94" s="3"/>
      <c r="D94" s="3"/>
      <c r="F94" s="3"/>
      <c r="G94" s="3"/>
      <c r="H94" s="3"/>
      <c r="I94" s="15" t="s">
        <v>1</v>
      </c>
      <c r="J94" s="15"/>
    </row>
    <row r="95" s="1" customFormat="1" spans="1:10">
      <c r="A95" s="7" t="s">
        <v>2</v>
      </c>
      <c r="B95" s="7" t="s">
        <v>3</v>
      </c>
      <c r="C95" s="7" t="s">
        <v>4</v>
      </c>
      <c r="D95" s="7" t="s">
        <v>5</v>
      </c>
      <c r="E95" s="7" t="s">
        <v>6</v>
      </c>
      <c r="F95" s="7" t="s">
        <v>7</v>
      </c>
      <c r="G95" s="7" t="s">
        <v>8</v>
      </c>
      <c r="H95" s="7" t="s">
        <v>9</v>
      </c>
      <c r="I95" s="7" t="s">
        <v>10</v>
      </c>
      <c r="J95" s="7" t="s">
        <v>11</v>
      </c>
    </row>
    <row r="96" spans="1:11">
      <c r="A96" s="8" t="s">
        <v>54</v>
      </c>
      <c r="B96" s="8" t="s">
        <v>13</v>
      </c>
      <c r="C96" s="8" t="s">
        <v>14</v>
      </c>
      <c r="D96" s="8" t="s">
        <v>27</v>
      </c>
      <c r="E96" s="11">
        <v>2018</v>
      </c>
      <c r="F96" s="14">
        <v>6</v>
      </c>
      <c r="G96" s="14">
        <f>SUM(F96:F96)</f>
        <v>6</v>
      </c>
      <c r="H96" s="14">
        <f>SUM(G96:G96)</f>
        <v>6</v>
      </c>
      <c r="I96" s="14">
        <f>SUM(H96:H96)</f>
        <v>6</v>
      </c>
      <c r="J96" s="14">
        <f>SUM(I96:I96)</f>
        <v>6</v>
      </c>
      <c r="K96" s="16"/>
    </row>
    <row r="97" spans="1:1">
      <c r="A97" s="13" t="s">
        <v>120</v>
      </c>
    </row>
    <row r="99" ht="18.75" spans="1:10">
      <c r="A99" s="5" t="s">
        <v>0</v>
      </c>
      <c r="B99" s="6"/>
      <c r="C99" s="6"/>
      <c r="D99" s="6"/>
      <c r="E99" s="6"/>
      <c r="F99" s="6"/>
      <c r="G99" s="6"/>
      <c r="H99" s="6"/>
      <c r="I99" s="6"/>
      <c r="J99" s="6"/>
    </row>
    <row r="100" spans="9:10">
      <c r="I100" s="15" t="s">
        <v>1</v>
      </c>
      <c r="J100" s="15"/>
    </row>
    <row r="101" s="1" customFormat="1" spans="1:10">
      <c r="A101" s="7" t="s">
        <v>2</v>
      </c>
      <c r="B101" s="7" t="s">
        <v>3</v>
      </c>
      <c r="C101" s="7" t="s">
        <v>4</v>
      </c>
      <c r="D101" s="7" t="s">
        <v>5</v>
      </c>
      <c r="E101" s="7" t="s">
        <v>6</v>
      </c>
      <c r="F101" s="7" t="s">
        <v>7</v>
      </c>
      <c r="G101" s="7" t="s">
        <v>8</v>
      </c>
      <c r="H101" s="7" t="s">
        <v>9</v>
      </c>
      <c r="I101" s="7" t="s">
        <v>10</v>
      </c>
      <c r="J101" s="7" t="s">
        <v>11</v>
      </c>
    </row>
    <row r="102" spans="1:11">
      <c r="A102" s="8" t="s">
        <v>55</v>
      </c>
      <c r="B102" s="8" t="s">
        <v>30</v>
      </c>
      <c r="C102" s="9" t="s">
        <v>14</v>
      </c>
      <c r="D102" s="10" t="s">
        <v>27</v>
      </c>
      <c r="E102" s="11">
        <v>2018</v>
      </c>
      <c r="F102" s="12">
        <v>6.53</v>
      </c>
      <c r="G102" s="12">
        <f>SUM(F102:F102)</f>
        <v>6.53</v>
      </c>
      <c r="H102" s="12">
        <f>SUM(G102:G106)</f>
        <v>95.07</v>
      </c>
      <c r="I102" s="12">
        <f>SUM(H102:H108)</f>
        <v>983.95</v>
      </c>
      <c r="J102" s="12">
        <f>SUM(I102:I116)</f>
        <v>3554.94</v>
      </c>
      <c r="K102" s="16"/>
    </row>
    <row r="103" spans="1:11">
      <c r="A103" s="8"/>
      <c r="B103" s="8"/>
      <c r="C103" s="9"/>
      <c r="D103" s="10" t="s">
        <v>37</v>
      </c>
      <c r="E103" s="11">
        <v>2022</v>
      </c>
      <c r="F103" s="12">
        <v>14.58</v>
      </c>
      <c r="G103" s="12">
        <f>SUM(F103:F103)</f>
        <v>14.58</v>
      </c>
      <c r="H103" s="12"/>
      <c r="I103" s="12"/>
      <c r="J103" s="12"/>
      <c r="K103" s="16"/>
    </row>
    <row r="104" spans="1:11">
      <c r="A104" s="8"/>
      <c r="B104" s="8"/>
      <c r="C104" s="9"/>
      <c r="D104" s="10" t="s">
        <v>33</v>
      </c>
      <c r="E104" s="11">
        <v>2018</v>
      </c>
      <c r="F104" s="12">
        <v>0.21</v>
      </c>
      <c r="G104" s="12">
        <f>SUM(F104:F105)</f>
        <v>73.73</v>
      </c>
      <c r="H104" s="12"/>
      <c r="I104" s="12"/>
      <c r="J104" s="12"/>
      <c r="K104" s="16"/>
    </row>
    <row r="105" spans="1:11">
      <c r="A105" s="8"/>
      <c r="B105" s="8"/>
      <c r="C105" s="9"/>
      <c r="D105" s="10"/>
      <c r="E105" s="11">
        <v>2022</v>
      </c>
      <c r="F105" s="12">
        <v>73.52</v>
      </c>
      <c r="G105" s="12"/>
      <c r="H105" s="12"/>
      <c r="I105" s="12"/>
      <c r="J105" s="12"/>
      <c r="K105" s="16"/>
    </row>
    <row r="106" spans="1:11">
      <c r="A106" s="8"/>
      <c r="B106" s="8"/>
      <c r="C106" s="9"/>
      <c r="D106" s="10" t="s">
        <v>34</v>
      </c>
      <c r="E106" s="11">
        <v>2022</v>
      </c>
      <c r="F106" s="12">
        <v>0.23</v>
      </c>
      <c r="G106" s="12">
        <f>SUM(F106:F106)</f>
        <v>0.23</v>
      </c>
      <c r="H106" s="12"/>
      <c r="I106" s="12"/>
      <c r="J106" s="12"/>
      <c r="K106" s="16"/>
    </row>
    <row r="107" ht="27" spans="1:11">
      <c r="A107" s="8"/>
      <c r="B107" s="8"/>
      <c r="C107" s="9" t="s">
        <v>26</v>
      </c>
      <c r="D107" s="10" t="s">
        <v>45</v>
      </c>
      <c r="E107" s="11">
        <v>2022</v>
      </c>
      <c r="F107" s="12">
        <v>887.2</v>
      </c>
      <c r="G107" s="12">
        <f>SUM(F107:F107)</f>
        <v>887.2</v>
      </c>
      <c r="H107" s="12">
        <f>SUM(G107:G108)</f>
        <v>888.88</v>
      </c>
      <c r="I107" s="12"/>
      <c r="J107" s="12"/>
      <c r="K107" s="16"/>
    </row>
    <row r="108" spans="1:11">
      <c r="A108" s="8"/>
      <c r="B108" s="8"/>
      <c r="C108" s="9"/>
      <c r="D108" s="10" t="s">
        <v>49</v>
      </c>
      <c r="E108" s="11">
        <v>2022</v>
      </c>
      <c r="F108" s="12">
        <v>1.68</v>
      </c>
      <c r="G108" s="12">
        <f>SUM(F108:F108)</f>
        <v>1.68</v>
      </c>
      <c r="H108" s="12"/>
      <c r="I108" s="12"/>
      <c r="J108" s="12"/>
      <c r="K108" s="16"/>
    </row>
    <row r="109" spans="1:11">
      <c r="A109" s="8"/>
      <c r="B109" s="8" t="s">
        <v>53</v>
      </c>
      <c r="C109" s="9" t="s">
        <v>14</v>
      </c>
      <c r="D109" s="10" t="s">
        <v>23</v>
      </c>
      <c r="E109" s="11">
        <v>2022</v>
      </c>
      <c r="F109" s="12">
        <v>250.68</v>
      </c>
      <c r="G109" s="12">
        <f>SUM(F109:F109)</f>
        <v>250.68</v>
      </c>
      <c r="H109" s="12">
        <f>SUM(G109:G114)</f>
        <v>1937.06</v>
      </c>
      <c r="I109" s="12">
        <f>SUM(H109:H116)</f>
        <v>2570.99</v>
      </c>
      <c r="J109" s="12"/>
      <c r="K109" s="16"/>
    </row>
    <row r="110" spans="1:11">
      <c r="A110" s="8"/>
      <c r="B110" s="8"/>
      <c r="C110" s="9"/>
      <c r="D110" s="10" t="s">
        <v>25</v>
      </c>
      <c r="E110" s="11">
        <v>2018</v>
      </c>
      <c r="F110" s="12">
        <v>1.63</v>
      </c>
      <c r="G110" s="12">
        <f>SUM(F110:F111)</f>
        <v>66.06</v>
      </c>
      <c r="H110" s="12"/>
      <c r="I110" s="12"/>
      <c r="J110" s="12"/>
      <c r="K110" s="16"/>
    </row>
    <row r="111" spans="1:11">
      <c r="A111" s="8"/>
      <c r="B111" s="8"/>
      <c r="C111" s="9"/>
      <c r="D111" s="10"/>
      <c r="E111" s="11">
        <v>2022</v>
      </c>
      <c r="F111" s="12">
        <v>64.43</v>
      </c>
      <c r="G111" s="12"/>
      <c r="H111" s="12"/>
      <c r="I111" s="12"/>
      <c r="J111" s="12"/>
      <c r="K111" s="16"/>
    </row>
    <row r="112" spans="1:11">
      <c r="A112" s="8"/>
      <c r="B112" s="8"/>
      <c r="C112" s="9"/>
      <c r="D112" s="10" t="s">
        <v>37</v>
      </c>
      <c r="E112" s="11">
        <v>2022</v>
      </c>
      <c r="F112" s="12">
        <v>436.6</v>
      </c>
      <c r="G112" s="12">
        <f>SUM(F112:F112)</f>
        <v>436.6</v>
      </c>
      <c r="H112" s="12"/>
      <c r="I112" s="12"/>
      <c r="J112" s="12"/>
      <c r="K112" s="16"/>
    </row>
    <row r="113" spans="1:11">
      <c r="A113" s="8"/>
      <c r="B113" s="8"/>
      <c r="C113" s="9"/>
      <c r="D113" s="10" t="s">
        <v>33</v>
      </c>
      <c r="E113" s="11">
        <v>2022</v>
      </c>
      <c r="F113" s="12">
        <v>457.8</v>
      </c>
      <c r="G113" s="12">
        <f>SUM(F113:F113)</f>
        <v>457.8</v>
      </c>
      <c r="H113" s="12"/>
      <c r="I113" s="12"/>
      <c r="J113" s="12"/>
      <c r="K113" s="16"/>
    </row>
    <row r="114" spans="1:11">
      <c r="A114" s="8"/>
      <c r="B114" s="8"/>
      <c r="C114" s="9"/>
      <c r="D114" s="10" t="s">
        <v>17</v>
      </c>
      <c r="E114" s="11">
        <v>2022</v>
      </c>
      <c r="F114" s="12">
        <v>725.92</v>
      </c>
      <c r="G114" s="12">
        <f>SUM(F114:F114)</f>
        <v>725.92</v>
      </c>
      <c r="H114" s="12"/>
      <c r="I114" s="12"/>
      <c r="J114" s="12"/>
      <c r="K114" s="16"/>
    </row>
    <row r="115" ht="27" spans="1:11">
      <c r="A115" s="8"/>
      <c r="B115" s="8"/>
      <c r="C115" s="9" t="s">
        <v>26</v>
      </c>
      <c r="D115" s="10" t="s">
        <v>45</v>
      </c>
      <c r="E115" s="11">
        <v>2022</v>
      </c>
      <c r="F115" s="12">
        <v>51.77</v>
      </c>
      <c r="G115" s="12">
        <f>SUM(F115:F115)</f>
        <v>51.77</v>
      </c>
      <c r="H115" s="12">
        <f>SUM(G115:G115)</f>
        <v>51.77</v>
      </c>
      <c r="I115" s="12"/>
      <c r="J115" s="12"/>
      <c r="K115" s="16"/>
    </row>
    <row r="116" spans="1:11">
      <c r="A116" s="8"/>
      <c r="B116" s="8"/>
      <c r="C116" s="9" t="s">
        <v>18</v>
      </c>
      <c r="D116" s="10" t="s">
        <v>19</v>
      </c>
      <c r="E116" s="11">
        <v>2022</v>
      </c>
      <c r="F116" s="12">
        <v>582.16</v>
      </c>
      <c r="G116" s="12">
        <f>SUM(F116:F116)</f>
        <v>582.16</v>
      </c>
      <c r="H116" s="12">
        <f>SUM(G116:G116)</f>
        <v>582.16</v>
      </c>
      <c r="I116" s="12"/>
      <c r="J116" s="12"/>
      <c r="K116" s="16"/>
    </row>
    <row r="117" spans="1:1">
      <c r="A117" s="13" t="s">
        <v>118</v>
      </c>
    </row>
    <row r="119" ht="18.75" spans="1:10">
      <c r="A119" s="5" t="s">
        <v>0</v>
      </c>
      <c r="B119" s="6"/>
      <c r="C119" s="6"/>
      <c r="D119" s="6"/>
      <c r="E119" s="6"/>
      <c r="F119" s="6"/>
      <c r="G119" s="6"/>
      <c r="H119" s="6"/>
      <c r="I119" s="6"/>
      <c r="J119" s="6"/>
    </row>
    <row r="120" spans="9:10">
      <c r="I120" s="15" t="s">
        <v>1</v>
      </c>
      <c r="J120" s="15"/>
    </row>
    <row r="121" s="1" customFormat="1" spans="1:10">
      <c r="A121" s="7" t="s">
        <v>2</v>
      </c>
      <c r="B121" s="7" t="s">
        <v>3</v>
      </c>
      <c r="C121" s="7" t="s">
        <v>4</v>
      </c>
      <c r="D121" s="7" t="s">
        <v>5</v>
      </c>
      <c r="E121" s="7" t="s">
        <v>6</v>
      </c>
      <c r="F121" s="7" t="s">
        <v>7</v>
      </c>
      <c r="G121" s="7" t="s">
        <v>8</v>
      </c>
      <c r="H121" s="7" t="s">
        <v>9</v>
      </c>
      <c r="I121" s="7" t="s">
        <v>10</v>
      </c>
      <c r="J121" s="7" t="s">
        <v>11</v>
      </c>
    </row>
    <row r="122" ht="27" spans="1:11">
      <c r="A122" s="8" t="s">
        <v>56</v>
      </c>
      <c r="B122" s="8" t="s">
        <v>57</v>
      </c>
      <c r="C122" s="9" t="s">
        <v>26</v>
      </c>
      <c r="D122" s="8" t="s">
        <v>49</v>
      </c>
      <c r="E122" s="11">
        <v>2022</v>
      </c>
      <c r="F122" s="12">
        <v>494.67</v>
      </c>
      <c r="G122" s="12">
        <f t="shared" ref="G122:I123" si="3">SUM(F122:F122)</f>
        <v>494.67</v>
      </c>
      <c r="H122" s="12">
        <f t="shared" si="3"/>
        <v>494.67</v>
      </c>
      <c r="I122" s="12">
        <f t="shared" si="3"/>
        <v>494.67</v>
      </c>
      <c r="J122" s="12">
        <f>SUM(I122:I123)</f>
        <v>592.76</v>
      </c>
      <c r="K122" s="16"/>
    </row>
    <row r="123" ht="27" spans="1:11">
      <c r="A123" s="8"/>
      <c r="B123" s="8" t="s">
        <v>58</v>
      </c>
      <c r="C123" s="9" t="s">
        <v>26</v>
      </c>
      <c r="D123" s="8" t="s">
        <v>49</v>
      </c>
      <c r="E123" s="11">
        <v>2022</v>
      </c>
      <c r="F123" s="12">
        <v>98.09</v>
      </c>
      <c r="G123" s="12">
        <f t="shared" si="3"/>
        <v>98.09</v>
      </c>
      <c r="H123" s="12">
        <f t="shared" si="3"/>
        <v>98.09</v>
      </c>
      <c r="I123" s="12">
        <f t="shared" si="3"/>
        <v>98.09</v>
      </c>
      <c r="J123" s="12"/>
      <c r="K123" s="16"/>
    </row>
    <row r="124" spans="1:1">
      <c r="A124" s="13" t="s">
        <v>119</v>
      </c>
    </row>
    <row r="126" ht="18.75" spans="1:10">
      <c r="A126" s="5" t="s">
        <v>0</v>
      </c>
      <c r="B126" s="6"/>
      <c r="C126" s="6"/>
      <c r="D126" s="6"/>
      <c r="E126" s="6"/>
      <c r="F126" s="6"/>
      <c r="G126" s="6"/>
      <c r="H126" s="6"/>
      <c r="I126" s="6"/>
      <c r="J126" s="6"/>
    </row>
    <row r="127" spans="9:10">
      <c r="I127" s="15" t="s">
        <v>1</v>
      </c>
      <c r="J127" s="15"/>
    </row>
    <row r="128" s="1" customFormat="1" spans="1:10">
      <c r="A128" s="7" t="s">
        <v>2</v>
      </c>
      <c r="B128" s="7" t="s">
        <v>3</v>
      </c>
      <c r="C128" s="7" t="s">
        <v>4</v>
      </c>
      <c r="D128" s="7" t="s">
        <v>5</v>
      </c>
      <c r="E128" s="7" t="s">
        <v>6</v>
      </c>
      <c r="F128" s="7" t="s">
        <v>7</v>
      </c>
      <c r="G128" s="7" t="s">
        <v>8</v>
      </c>
      <c r="H128" s="7" t="s">
        <v>9</v>
      </c>
      <c r="I128" s="7" t="s">
        <v>10</v>
      </c>
      <c r="J128" s="7" t="s">
        <v>11</v>
      </c>
    </row>
    <row r="129" spans="1:11">
      <c r="A129" s="8" t="s">
        <v>59</v>
      </c>
      <c r="B129" s="8" t="s">
        <v>60</v>
      </c>
      <c r="C129" s="9" t="s">
        <v>14</v>
      </c>
      <c r="D129" s="10" t="s">
        <v>23</v>
      </c>
      <c r="E129" s="11">
        <v>2022</v>
      </c>
      <c r="F129" s="12">
        <v>53.32</v>
      </c>
      <c r="G129" s="12">
        <f t="shared" ref="G129:H133" si="4">SUM(F129:F129)</f>
        <v>53.32</v>
      </c>
      <c r="H129" s="12">
        <f t="shared" si="4"/>
        <v>53.32</v>
      </c>
      <c r="I129" s="12">
        <f>SUM(H129:H130)</f>
        <v>203.93</v>
      </c>
      <c r="J129" s="12">
        <f>SUM(I129:I144)</f>
        <v>3634.3</v>
      </c>
      <c r="K129" s="16"/>
    </row>
    <row r="130" ht="27" spans="1:11">
      <c r="A130" s="8"/>
      <c r="B130" s="8"/>
      <c r="C130" s="9" t="s">
        <v>26</v>
      </c>
      <c r="D130" s="10" t="s">
        <v>45</v>
      </c>
      <c r="E130" s="11">
        <v>2022</v>
      </c>
      <c r="F130" s="12">
        <v>150.61</v>
      </c>
      <c r="G130" s="12">
        <f t="shared" si="4"/>
        <v>150.61</v>
      </c>
      <c r="H130" s="12">
        <f t="shared" si="4"/>
        <v>150.61</v>
      </c>
      <c r="I130" s="12"/>
      <c r="J130" s="12"/>
      <c r="K130" s="16"/>
    </row>
    <row r="131" spans="1:11">
      <c r="A131" s="8"/>
      <c r="B131" s="8" t="s">
        <v>61</v>
      </c>
      <c r="C131" s="9" t="s">
        <v>14</v>
      </c>
      <c r="D131" s="10" t="s">
        <v>23</v>
      </c>
      <c r="E131" s="11">
        <v>2022</v>
      </c>
      <c r="F131" s="12">
        <v>6.81</v>
      </c>
      <c r="G131" s="12">
        <f t="shared" si="4"/>
        <v>6.81</v>
      </c>
      <c r="H131" s="12">
        <f t="shared" si="4"/>
        <v>6.81</v>
      </c>
      <c r="I131" s="12">
        <f>SUM(H131:H132)</f>
        <v>87.67</v>
      </c>
      <c r="J131" s="12"/>
      <c r="K131" s="16"/>
    </row>
    <row r="132" ht="27" spans="1:11">
      <c r="A132" s="8"/>
      <c r="B132" s="8"/>
      <c r="C132" s="9" t="s">
        <v>26</v>
      </c>
      <c r="D132" s="10" t="s">
        <v>45</v>
      </c>
      <c r="E132" s="11">
        <v>2022</v>
      </c>
      <c r="F132" s="12">
        <v>80.86</v>
      </c>
      <c r="G132" s="12">
        <f t="shared" si="4"/>
        <v>80.86</v>
      </c>
      <c r="H132" s="12">
        <f t="shared" si="4"/>
        <v>80.86</v>
      </c>
      <c r="I132" s="12"/>
      <c r="J132" s="12"/>
      <c r="K132" s="16"/>
    </row>
    <row r="133" spans="1:11">
      <c r="A133" s="8"/>
      <c r="B133" s="8" t="s">
        <v>62</v>
      </c>
      <c r="C133" s="9" t="s">
        <v>14</v>
      </c>
      <c r="D133" s="10" t="s">
        <v>23</v>
      </c>
      <c r="E133" s="11">
        <v>2022</v>
      </c>
      <c r="F133" s="12">
        <v>64.25</v>
      </c>
      <c r="G133" s="12">
        <f t="shared" si="4"/>
        <v>64.25</v>
      </c>
      <c r="H133" s="12">
        <f t="shared" si="4"/>
        <v>64.25</v>
      </c>
      <c r="I133" s="12">
        <f>SUM(H133:H135)</f>
        <v>899.94</v>
      </c>
      <c r="J133" s="12"/>
      <c r="K133" s="16"/>
    </row>
    <row r="134" ht="27" spans="1:11">
      <c r="A134" s="8"/>
      <c r="B134" s="8"/>
      <c r="C134" s="9" t="s">
        <v>26</v>
      </c>
      <c r="D134" s="10" t="s">
        <v>45</v>
      </c>
      <c r="E134" s="11">
        <v>2022</v>
      </c>
      <c r="F134" s="12">
        <v>74.8</v>
      </c>
      <c r="G134" s="12">
        <f t="shared" ref="G134:G144" si="5">SUM(F134:F134)</f>
        <v>74.8</v>
      </c>
      <c r="H134" s="12">
        <f>SUM(G134:G135)</f>
        <v>835.69</v>
      </c>
      <c r="I134" s="12"/>
      <c r="J134" s="12"/>
      <c r="K134" s="16"/>
    </row>
    <row r="135" spans="1:11">
      <c r="A135" s="8"/>
      <c r="B135" s="8"/>
      <c r="C135" s="9"/>
      <c r="D135" s="10" t="s">
        <v>49</v>
      </c>
      <c r="E135" s="11">
        <v>2022</v>
      </c>
      <c r="F135" s="12">
        <v>760.89</v>
      </c>
      <c r="G135" s="12">
        <f t="shared" si="5"/>
        <v>760.89</v>
      </c>
      <c r="H135" s="12"/>
      <c r="I135" s="12"/>
      <c r="J135" s="12"/>
      <c r="K135" s="16"/>
    </row>
    <row r="136" spans="1:11">
      <c r="A136" s="8"/>
      <c r="B136" s="8" t="s">
        <v>63</v>
      </c>
      <c r="C136" s="9" t="s">
        <v>14</v>
      </c>
      <c r="D136" s="10" t="s">
        <v>32</v>
      </c>
      <c r="E136" s="11">
        <v>2022</v>
      </c>
      <c r="F136" s="12">
        <v>91.2</v>
      </c>
      <c r="G136" s="12">
        <f t="shared" si="5"/>
        <v>91.2</v>
      </c>
      <c r="H136" s="12">
        <f>SUM(G136:G137)</f>
        <v>459.68</v>
      </c>
      <c r="I136" s="12">
        <f>SUM(H136:H137)</f>
        <v>459.68</v>
      </c>
      <c r="J136" s="12"/>
      <c r="K136" s="16"/>
    </row>
    <row r="137" spans="1:11">
      <c r="A137" s="8"/>
      <c r="B137" s="8"/>
      <c r="C137" s="9"/>
      <c r="D137" s="10" t="s">
        <v>23</v>
      </c>
      <c r="E137" s="11">
        <v>2022</v>
      </c>
      <c r="F137" s="12">
        <v>368.48</v>
      </c>
      <c r="G137" s="12">
        <f t="shared" si="5"/>
        <v>368.48</v>
      </c>
      <c r="H137" s="12"/>
      <c r="I137" s="12"/>
      <c r="J137" s="12"/>
      <c r="K137" s="16"/>
    </row>
    <row r="138" spans="1:11">
      <c r="A138" s="8"/>
      <c r="B138" s="8" t="s">
        <v>64</v>
      </c>
      <c r="C138" s="9" t="s">
        <v>14</v>
      </c>
      <c r="D138" s="10" t="s">
        <v>23</v>
      </c>
      <c r="E138" s="11">
        <v>2022</v>
      </c>
      <c r="F138" s="12">
        <v>10.76</v>
      </c>
      <c r="G138" s="12">
        <f t="shared" si="5"/>
        <v>10.76</v>
      </c>
      <c r="H138" s="12">
        <f>SUM(G138:G139)</f>
        <v>232.37</v>
      </c>
      <c r="I138" s="12">
        <f>SUM(H138:H140)</f>
        <v>485.74</v>
      </c>
      <c r="J138" s="12"/>
      <c r="K138" s="16"/>
    </row>
    <row r="139" spans="1:11">
      <c r="A139" s="8"/>
      <c r="B139" s="8"/>
      <c r="C139" s="9"/>
      <c r="D139" s="10" t="s">
        <v>27</v>
      </c>
      <c r="E139" s="11">
        <v>2018</v>
      </c>
      <c r="F139" s="12">
        <v>221.61</v>
      </c>
      <c r="G139" s="12">
        <f t="shared" si="5"/>
        <v>221.61</v>
      </c>
      <c r="H139" s="12"/>
      <c r="I139" s="12"/>
      <c r="J139" s="12"/>
      <c r="K139" s="16"/>
    </row>
    <row r="140" spans="1:11">
      <c r="A140" s="8"/>
      <c r="B140" s="8"/>
      <c r="C140" s="9" t="s">
        <v>26</v>
      </c>
      <c r="D140" s="10" t="s">
        <v>49</v>
      </c>
      <c r="E140" s="11">
        <v>2022</v>
      </c>
      <c r="F140" s="12">
        <v>253.37</v>
      </c>
      <c r="G140" s="12">
        <f t="shared" si="5"/>
        <v>253.37</v>
      </c>
      <c r="H140" s="12">
        <f>SUM(G140:G140)</f>
        <v>253.37</v>
      </c>
      <c r="I140" s="12"/>
      <c r="J140" s="12"/>
      <c r="K140" s="16"/>
    </row>
    <row r="141" spans="1:11">
      <c r="A141" s="8"/>
      <c r="B141" s="8" t="s">
        <v>65</v>
      </c>
      <c r="C141" s="9" t="s">
        <v>14</v>
      </c>
      <c r="D141" s="10" t="s">
        <v>15</v>
      </c>
      <c r="E141" s="11">
        <v>2022</v>
      </c>
      <c r="F141" s="12">
        <v>265.39</v>
      </c>
      <c r="G141" s="12">
        <f t="shared" si="5"/>
        <v>265.39</v>
      </c>
      <c r="H141" s="12">
        <f>SUM(G141:G143)</f>
        <v>893.5</v>
      </c>
      <c r="I141" s="12">
        <f>SUM(H141:H144)</f>
        <v>1497.34</v>
      </c>
      <c r="J141" s="12"/>
      <c r="K141" s="16"/>
    </row>
    <row r="142" spans="1:11">
      <c r="A142" s="8"/>
      <c r="B142" s="8"/>
      <c r="C142" s="9"/>
      <c r="D142" s="10" t="s">
        <v>23</v>
      </c>
      <c r="E142" s="11">
        <v>2022</v>
      </c>
      <c r="F142" s="12">
        <v>19.63</v>
      </c>
      <c r="G142" s="12">
        <f t="shared" si="5"/>
        <v>19.63</v>
      </c>
      <c r="H142" s="12"/>
      <c r="I142" s="12"/>
      <c r="J142" s="12"/>
      <c r="K142" s="16"/>
    </row>
    <row r="143" spans="1:11">
      <c r="A143" s="8"/>
      <c r="B143" s="8"/>
      <c r="C143" s="9"/>
      <c r="D143" s="10" t="s">
        <v>17</v>
      </c>
      <c r="E143" s="11">
        <v>2022</v>
      </c>
      <c r="F143" s="12">
        <v>608.48</v>
      </c>
      <c r="G143" s="12">
        <f t="shared" si="5"/>
        <v>608.48</v>
      </c>
      <c r="H143" s="12"/>
      <c r="I143" s="12"/>
      <c r="J143" s="12"/>
      <c r="K143" s="16"/>
    </row>
    <row r="144" ht="27" spans="1:11">
      <c r="A144" s="8"/>
      <c r="B144" s="8"/>
      <c r="C144" s="9" t="s">
        <v>26</v>
      </c>
      <c r="D144" s="10" t="s">
        <v>45</v>
      </c>
      <c r="E144" s="11">
        <v>2022</v>
      </c>
      <c r="F144" s="12">
        <v>603.84</v>
      </c>
      <c r="G144" s="12">
        <f t="shared" si="5"/>
        <v>603.84</v>
      </c>
      <c r="H144" s="12">
        <f>SUM(G144:G144)</f>
        <v>603.84</v>
      </c>
      <c r="I144" s="12"/>
      <c r="J144" s="12"/>
      <c r="K144" s="16"/>
    </row>
    <row r="145" spans="1:1">
      <c r="A145" s="13" t="s">
        <v>118</v>
      </c>
    </row>
    <row r="147" ht="18.75" spans="1:10">
      <c r="A147" s="5" t="s">
        <v>0</v>
      </c>
      <c r="B147" s="6"/>
      <c r="C147" s="6"/>
      <c r="D147" s="6"/>
      <c r="E147" s="6"/>
      <c r="F147" s="6"/>
      <c r="G147" s="6"/>
      <c r="H147" s="6"/>
      <c r="I147" s="6"/>
      <c r="J147" s="6"/>
    </row>
    <row r="148" spans="9:10">
      <c r="I148" s="15" t="s">
        <v>1</v>
      </c>
      <c r="J148" s="15"/>
    </row>
    <row r="149" s="1" customFormat="1" spans="1:10">
      <c r="A149" s="7" t="s">
        <v>2</v>
      </c>
      <c r="B149" s="7" t="s">
        <v>3</v>
      </c>
      <c r="C149" s="7" t="s">
        <v>4</v>
      </c>
      <c r="D149" s="7" t="s">
        <v>5</v>
      </c>
      <c r="E149" s="7" t="s">
        <v>6</v>
      </c>
      <c r="F149" s="7" t="s">
        <v>7</v>
      </c>
      <c r="G149" s="7" t="s">
        <v>8</v>
      </c>
      <c r="H149" s="7" t="s">
        <v>9</v>
      </c>
      <c r="I149" s="7" t="s">
        <v>10</v>
      </c>
      <c r="J149" s="7" t="s">
        <v>11</v>
      </c>
    </row>
    <row r="150" ht="27" spans="1:11">
      <c r="A150" s="8" t="s">
        <v>66</v>
      </c>
      <c r="B150" s="8" t="s">
        <v>67</v>
      </c>
      <c r="C150" s="9" t="s">
        <v>14</v>
      </c>
      <c r="D150" s="10" t="s">
        <v>23</v>
      </c>
      <c r="E150" s="11">
        <v>2022</v>
      </c>
      <c r="F150" s="12">
        <v>97.85</v>
      </c>
      <c r="G150" s="12">
        <f>SUM(F150:F150)</f>
        <v>97.85</v>
      </c>
      <c r="H150" s="12">
        <f>SUM(G150:G150)</f>
        <v>97.85</v>
      </c>
      <c r="I150" s="12">
        <f>SUM(H150:H150)</f>
        <v>97.85</v>
      </c>
      <c r="J150" s="12">
        <f>SUM(I150:I154)</f>
        <v>158.05</v>
      </c>
      <c r="K150" s="16"/>
    </row>
    <row r="151" spans="1:11">
      <c r="A151" s="8"/>
      <c r="B151" s="8" t="s">
        <v>68</v>
      </c>
      <c r="C151" s="9" t="s">
        <v>14</v>
      </c>
      <c r="D151" s="10" t="s">
        <v>28</v>
      </c>
      <c r="E151" s="11">
        <v>2022</v>
      </c>
      <c r="F151" s="12">
        <v>1.62</v>
      </c>
      <c r="G151" s="12">
        <f>SUM(F151:F151)</f>
        <v>1.62</v>
      </c>
      <c r="H151" s="12">
        <f>SUM(G151:G153)</f>
        <v>60.01</v>
      </c>
      <c r="I151" s="12">
        <f>SUM(H151:H154)</f>
        <v>60.2</v>
      </c>
      <c r="J151" s="12"/>
      <c r="K151" s="16"/>
    </row>
    <row r="152" spans="1:11">
      <c r="A152" s="8"/>
      <c r="B152" s="8"/>
      <c r="C152" s="9"/>
      <c r="D152" s="10" t="s">
        <v>69</v>
      </c>
      <c r="E152" s="11">
        <v>2022</v>
      </c>
      <c r="F152" s="12">
        <v>50.63</v>
      </c>
      <c r="G152" s="12">
        <f>SUM(F152:F152)</f>
        <v>50.63</v>
      </c>
      <c r="H152" s="12"/>
      <c r="I152" s="12"/>
      <c r="J152" s="12"/>
      <c r="K152" s="16"/>
    </row>
    <row r="153" spans="1:11">
      <c r="A153" s="8"/>
      <c r="B153" s="8"/>
      <c r="C153" s="9"/>
      <c r="D153" s="10" t="s">
        <v>33</v>
      </c>
      <c r="E153" s="11">
        <v>2022</v>
      </c>
      <c r="F153" s="12">
        <v>7.76</v>
      </c>
      <c r="G153" s="12">
        <f>SUM(F153:F153)</f>
        <v>7.76</v>
      </c>
      <c r="H153" s="12"/>
      <c r="I153" s="12"/>
      <c r="J153" s="12"/>
      <c r="K153" s="16"/>
    </row>
    <row r="154" spans="1:11">
      <c r="A154" s="8"/>
      <c r="B154" s="8"/>
      <c r="C154" s="9" t="s">
        <v>18</v>
      </c>
      <c r="D154" s="10" t="s">
        <v>19</v>
      </c>
      <c r="E154" s="11">
        <v>2022</v>
      </c>
      <c r="F154" s="12">
        <v>0.19</v>
      </c>
      <c r="G154" s="12">
        <f>SUM(F154:F154)</f>
        <v>0.19</v>
      </c>
      <c r="H154" s="12">
        <f>SUM(G154:G154)</f>
        <v>0.19</v>
      </c>
      <c r="I154" s="12"/>
      <c r="J154" s="12"/>
      <c r="K154" s="16"/>
    </row>
    <row r="155" spans="1:1">
      <c r="A155" s="13" t="s">
        <v>119</v>
      </c>
    </row>
    <row r="157" ht="18.75" spans="1:10">
      <c r="A157" s="5" t="s">
        <v>0</v>
      </c>
      <c r="B157" s="6"/>
      <c r="C157" s="6"/>
      <c r="D157" s="6"/>
      <c r="E157" s="6"/>
      <c r="F157" s="6"/>
      <c r="G157" s="6"/>
      <c r="H157" s="6"/>
      <c r="I157" s="6"/>
      <c r="J157" s="6"/>
    </row>
    <row r="158" spans="9:10">
      <c r="I158" s="15" t="s">
        <v>1</v>
      </c>
      <c r="J158" s="15"/>
    </row>
    <row r="159" s="1" customFormat="1" spans="1:10">
      <c r="A159" s="7" t="s">
        <v>2</v>
      </c>
      <c r="B159" s="7" t="s">
        <v>3</v>
      </c>
      <c r="C159" s="7" t="s">
        <v>4</v>
      </c>
      <c r="D159" s="7" t="s">
        <v>5</v>
      </c>
      <c r="E159" s="7" t="s">
        <v>6</v>
      </c>
      <c r="F159" s="7" t="s">
        <v>7</v>
      </c>
      <c r="G159" s="7" t="s">
        <v>8</v>
      </c>
      <c r="H159" s="7" t="s">
        <v>9</v>
      </c>
      <c r="I159" s="7" t="s">
        <v>10</v>
      </c>
      <c r="J159" s="7" t="s">
        <v>11</v>
      </c>
    </row>
    <row r="160" spans="1:11">
      <c r="A160" s="8" t="s">
        <v>70</v>
      </c>
      <c r="B160" s="8" t="s">
        <v>71</v>
      </c>
      <c r="C160" s="9" t="s">
        <v>14</v>
      </c>
      <c r="D160" s="10" t="s">
        <v>15</v>
      </c>
      <c r="E160" s="11">
        <v>2022</v>
      </c>
      <c r="F160" s="12">
        <v>71.4</v>
      </c>
      <c r="G160" s="12">
        <f t="shared" ref="G160:I161" si="6">SUM(F160:F160)</f>
        <v>71.4</v>
      </c>
      <c r="H160" s="12">
        <f t="shared" si="6"/>
        <v>71.4</v>
      </c>
      <c r="I160" s="12">
        <f t="shared" si="6"/>
        <v>71.4</v>
      </c>
      <c r="J160" s="12">
        <f>SUM(I160:I161)</f>
        <v>100.21</v>
      </c>
      <c r="K160" s="16"/>
    </row>
    <row r="161" spans="1:11">
      <c r="A161" s="8"/>
      <c r="B161" s="8" t="s">
        <v>16</v>
      </c>
      <c r="C161" s="9" t="s">
        <v>14</v>
      </c>
      <c r="D161" s="10" t="s">
        <v>17</v>
      </c>
      <c r="E161" s="11">
        <v>2022</v>
      </c>
      <c r="F161" s="12">
        <v>28.81</v>
      </c>
      <c r="G161" s="12">
        <f t="shared" si="6"/>
        <v>28.81</v>
      </c>
      <c r="H161" s="12">
        <f t="shared" si="6"/>
        <v>28.81</v>
      </c>
      <c r="I161" s="12">
        <f t="shared" si="6"/>
        <v>28.81</v>
      </c>
      <c r="J161" s="12"/>
      <c r="K161" s="16"/>
    </row>
    <row r="162" spans="1:1">
      <c r="A162" s="13" t="s">
        <v>119</v>
      </c>
    </row>
    <row r="164" ht="18.75" spans="1:10">
      <c r="A164" s="5" t="s">
        <v>0</v>
      </c>
      <c r="B164" s="6"/>
      <c r="C164" s="6"/>
      <c r="D164" s="6"/>
      <c r="E164" s="6"/>
      <c r="F164" s="6"/>
      <c r="G164" s="6"/>
      <c r="H164" s="6"/>
      <c r="I164" s="6"/>
      <c r="J164" s="6"/>
    </row>
    <row r="165" spans="9:10">
      <c r="I165" s="15" t="s">
        <v>1</v>
      </c>
      <c r="J165" s="15"/>
    </row>
    <row r="166" s="1" customFormat="1" spans="1:10">
      <c r="A166" s="7" t="s">
        <v>2</v>
      </c>
      <c r="B166" s="7" t="s">
        <v>3</v>
      </c>
      <c r="C166" s="7" t="s">
        <v>4</v>
      </c>
      <c r="D166" s="7" t="s">
        <v>5</v>
      </c>
      <c r="E166" s="7" t="s">
        <v>6</v>
      </c>
      <c r="F166" s="7" t="s">
        <v>7</v>
      </c>
      <c r="G166" s="7" t="s">
        <v>8</v>
      </c>
      <c r="H166" s="7" t="s">
        <v>9</v>
      </c>
      <c r="I166" s="7" t="s">
        <v>10</v>
      </c>
      <c r="J166" s="7" t="s">
        <v>11</v>
      </c>
    </row>
    <row r="167" spans="1:11">
      <c r="A167" s="8" t="s">
        <v>72</v>
      </c>
      <c r="B167" s="8" t="s">
        <v>30</v>
      </c>
      <c r="C167" s="9" t="s">
        <v>14</v>
      </c>
      <c r="D167" s="10" t="s">
        <v>69</v>
      </c>
      <c r="E167" s="11">
        <v>2022</v>
      </c>
      <c r="F167" s="12">
        <v>2.35</v>
      </c>
      <c r="G167" s="12">
        <f>SUM(F167:F167)</f>
        <v>2.35</v>
      </c>
      <c r="H167" s="12">
        <f>SUM(G167:G171)</f>
        <v>105.91</v>
      </c>
      <c r="I167" s="12">
        <f>SUM(H167:H172)</f>
        <v>135.98</v>
      </c>
      <c r="J167" s="12">
        <f>SUM(I167:I172)</f>
        <v>135.98</v>
      </c>
      <c r="K167" s="16"/>
    </row>
    <row r="168" spans="1:11">
      <c r="A168" s="8"/>
      <c r="B168" s="8"/>
      <c r="C168" s="9"/>
      <c r="D168" s="10" t="s">
        <v>25</v>
      </c>
      <c r="E168" s="11">
        <v>2022</v>
      </c>
      <c r="F168" s="12">
        <v>46.34</v>
      </c>
      <c r="G168" s="12">
        <f>SUM(F168:F168)</f>
        <v>46.34</v>
      </c>
      <c r="H168" s="12"/>
      <c r="I168" s="12"/>
      <c r="J168" s="12"/>
      <c r="K168" s="16"/>
    </row>
    <row r="169" spans="1:11">
      <c r="A169" s="8"/>
      <c r="B169" s="8"/>
      <c r="C169" s="9"/>
      <c r="D169" s="10" t="s">
        <v>33</v>
      </c>
      <c r="E169" s="11">
        <v>2018</v>
      </c>
      <c r="F169" s="12">
        <v>2.67</v>
      </c>
      <c r="G169" s="12">
        <f>SUM(F169:F170)</f>
        <v>21.3</v>
      </c>
      <c r="H169" s="12"/>
      <c r="I169" s="12"/>
      <c r="J169" s="12"/>
      <c r="K169" s="16"/>
    </row>
    <row r="170" spans="1:11">
      <c r="A170" s="8"/>
      <c r="B170" s="8"/>
      <c r="C170" s="9"/>
      <c r="D170" s="10"/>
      <c r="E170" s="11">
        <v>2022</v>
      </c>
      <c r="F170" s="12">
        <v>18.63</v>
      </c>
      <c r="G170" s="12"/>
      <c r="H170" s="12"/>
      <c r="I170" s="12"/>
      <c r="J170" s="12"/>
      <c r="K170" s="16"/>
    </row>
    <row r="171" spans="1:11">
      <c r="A171" s="8"/>
      <c r="B171" s="8"/>
      <c r="C171" s="9"/>
      <c r="D171" s="10" t="s">
        <v>17</v>
      </c>
      <c r="E171" s="11">
        <v>2022</v>
      </c>
      <c r="F171" s="12">
        <v>35.92</v>
      </c>
      <c r="G171" s="12">
        <f>SUM(F171:F171)</f>
        <v>35.92</v>
      </c>
      <c r="H171" s="12"/>
      <c r="I171" s="12"/>
      <c r="J171" s="12"/>
      <c r="K171" s="16"/>
    </row>
    <row r="172" spans="1:11">
      <c r="A172" s="8"/>
      <c r="B172" s="8"/>
      <c r="C172" s="9" t="s">
        <v>26</v>
      </c>
      <c r="D172" s="10" t="s">
        <v>49</v>
      </c>
      <c r="E172" s="11">
        <v>2022</v>
      </c>
      <c r="F172" s="12">
        <v>30.07</v>
      </c>
      <c r="G172" s="12">
        <f>SUM(F172:F172)</f>
        <v>30.07</v>
      </c>
      <c r="H172" s="12">
        <f>SUM(G172:G172)</f>
        <v>30.07</v>
      </c>
      <c r="I172" s="12"/>
      <c r="J172" s="12"/>
      <c r="K172" s="16"/>
    </row>
    <row r="173" spans="1:1">
      <c r="A173" s="13" t="s">
        <v>118</v>
      </c>
    </row>
    <row r="175" ht="18.75" spans="1:10">
      <c r="A175" s="5" t="s">
        <v>0</v>
      </c>
      <c r="B175" s="6"/>
      <c r="C175" s="6"/>
      <c r="D175" s="6"/>
      <c r="E175" s="6"/>
      <c r="F175" s="6"/>
      <c r="G175" s="6"/>
      <c r="H175" s="6"/>
      <c r="I175" s="6"/>
      <c r="J175" s="6"/>
    </row>
    <row r="176" spans="9:10">
      <c r="I176" s="15" t="s">
        <v>1</v>
      </c>
      <c r="J176" s="15"/>
    </row>
    <row r="177" s="1" customFormat="1" spans="1:10">
      <c r="A177" s="7" t="s">
        <v>2</v>
      </c>
      <c r="B177" s="7" t="s">
        <v>3</v>
      </c>
      <c r="C177" s="7" t="s">
        <v>4</v>
      </c>
      <c r="D177" s="7" t="s">
        <v>5</v>
      </c>
      <c r="E177" s="7" t="s">
        <v>6</v>
      </c>
      <c r="F177" s="7" t="s">
        <v>7</v>
      </c>
      <c r="G177" s="7" t="s">
        <v>8</v>
      </c>
      <c r="H177" s="7" t="s">
        <v>9</v>
      </c>
      <c r="I177" s="7" t="s">
        <v>10</v>
      </c>
      <c r="J177" s="7" t="s">
        <v>11</v>
      </c>
    </row>
    <row r="178" spans="1:11">
      <c r="A178" s="8" t="s">
        <v>73</v>
      </c>
      <c r="B178" s="8" t="s">
        <v>30</v>
      </c>
      <c r="C178" s="9" t="s">
        <v>14</v>
      </c>
      <c r="D178" s="10" t="s">
        <v>28</v>
      </c>
      <c r="E178" s="11">
        <v>2022</v>
      </c>
      <c r="F178" s="12">
        <v>140.28</v>
      </c>
      <c r="G178" s="12">
        <f t="shared" ref="G178:G183" si="7">SUM(F178:F178)</f>
        <v>140.28</v>
      </c>
      <c r="H178" s="12">
        <f>SUM(G178:G185)</f>
        <v>1958.33</v>
      </c>
      <c r="I178" s="12">
        <f>SUM(H178:H186)</f>
        <v>2007.44</v>
      </c>
      <c r="J178" s="12">
        <f>SUM(I178:I187)</f>
        <v>2099.29</v>
      </c>
      <c r="K178" s="16"/>
    </row>
    <row r="179" spans="1:11">
      <c r="A179" s="8"/>
      <c r="B179" s="8"/>
      <c r="C179" s="9"/>
      <c r="D179" s="10" t="s">
        <v>69</v>
      </c>
      <c r="E179" s="11">
        <v>2022</v>
      </c>
      <c r="F179" s="12">
        <v>58.03</v>
      </c>
      <c r="G179" s="12">
        <f t="shared" si="7"/>
        <v>58.03</v>
      </c>
      <c r="H179" s="12"/>
      <c r="I179" s="12"/>
      <c r="J179" s="12"/>
      <c r="K179" s="16"/>
    </row>
    <row r="180" spans="1:11">
      <c r="A180" s="8"/>
      <c r="B180" s="8"/>
      <c r="C180" s="9"/>
      <c r="D180" s="10" t="s">
        <v>15</v>
      </c>
      <c r="E180" s="11">
        <v>2022</v>
      </c>
      <c r="F180" s="12">
        <v>1553.67</v>
      </c>
      <c r="G180" s="12">
        <f t="shared" si="7"/>
        <v>1553.67</v>
      </c>
      <c r="H180" s="12"/>
      <c r="I180" s="12"/>
      <c r="J180" s="12"/>
      <c r="K180" s="16"/>
    </row>
    <row r="181" spans="1:11">
      <c r="A181" s="8"/>
      <c r="B181" s="8"/>
      <c r="C181" s="9"/>
      <c r="D181" s="10" t="s">
        <v>23</v>
      </c>
      <c r="E181" s="11">
        <v>2022</v>
      </c>
      <c r="F181" s="12">
        <v>124.12</v>
      </c>
      <c r="G181" s="12">
        <f t="shared" si="7"/>
        <v>124.12</v>
      </c>
      <c r="H181" s="12"/>
      <c r="I181" s="12"/>
      <c r="J181" s="12"/>
      <c r="K181" s="16"/>
    </row>
    <row r="182" spans="1:11">
      <c r="A182" s="8"/>
      <c r="B182" s="8"/>
      <c r="C182" s="9"/>
      <c r="D182" s="10" t="s">
        <v>25</v>
      </c>
      <c r="E182" s="11">
        <v>2022</v>
      </c>
      <c r="F182" s="12">
        <v>74.3</v>
      </c>
      <c r="G182" s="12">
        <f t="shared" si="7"/>
        <v>74.3</v>
      </c>
      <c r="H182" s="12"/>
      <c r="I182" s="12"/>
      <c r="J182" s="12"/>
      <c r="K182" s="16"/>
    </row>
    <row r="183" spans="1:11">
      <c r="A183" s="8"/>
      <c r="B183" s="8"/>
      <c r="C183" s="9"/>
      <c r="D183" s="10" t="s">
        <v>27</v>
      </c>
      <c r="E183" s="11">
        <v>2018</v>
      </c>
      <c r="F183" s="12">
        <v>3.32</v>
      </c>
      <c r="G183" s="12">
        <f t="shared" si="7"/>
        <v>3.32</v>
      </c>
      <c r="H183" s="12"/>
      <c r="I183" s="12"/>
      <c r="J183" s="12"/>
      <c r="K183" s="16"/>
    </row>
    <row r="184" spans="1:11">
      <c r="A184" s="8"/>
      <c r="B184" s="8"/>
      <c r="C184" s="9"/>
      <c r="D184" s="10" t="s">
        <v>33</v>
      </c>
      <c r="E184" s="11">
        <v>2018</v>
      </c>
      <c r="F184" s="12">
        <v>1.46</v>
      </c>
      <c r="G184" s="12">
        <f>SUM(F184:F185)</f>
        <v>4.61</v>
      </c>
      <c r="H184" s="12"/>
      <c r="I184" s="12"/>
      <c r="J184" s="12"/>
      <c r="K184" s="16"/>
    </row>
    <row r="185" spans="1:11">
      <c r="A185" s="8"/>
      <c r="B185" s="8"/>
      <c r="C185" s="9"/>
      <c r="D185" s="10"/>
      <c r="E185" s="11">
        <v>2022</v>
      </c>
      <c r="F185" s="12">
        <v>3.15</v>
      </c>
      <c r="G185" s="12"/>
      <c r="H185" s="12"/>
      <c r="I185" s="12"/>
      <c r="J185" s="12"/>
      <c r="K185" s="16"/>
    </row>
    <row r="186" spans="1:11">
      <c r="A186" s="8"/>
      <c r="B186" s="8"/>
      <c r="C186" s="9" t="s">
        <v>26</v>
      </c>
      <c r="D186" s="10" t="s">
        <v>49</v>
      </c>
      <c r="E186" s="11">
        <v>2022</v>
      </c>
      <c r="F186" s="12">
        <v>49.11</v>
      </c>
      <c r="G186" s="12">
        <f>SUM(F186:F186)</f>
        <v>49.11</v>
      </c>
      <c r="H186" s="12">
        <f>SUM(G186:G186)</f>
        <v>49.11</v>
      </c>
      <c r="I186" s="12"/>
      <c r="J186" s="12"/>
      <c r="K186" s="16"/>
    </row>
    <row r="187" spans="1:11">
      <c r="A187" s="8"/>
      <c r="B187" s="8" t="s">
        <v>22</v>
      </c>
      <c r="C187" s="9" t="s">
        <v>14</v>
      </c>
      <c r="D187" s="10" t="s">
        <v>15</v>
      </c>
      <c r="E187" s="11">
        <v>2022</v>
      </c>
      <c r="F187" s="12">
        <v>91.85</v>
      </c>
      <c r="G187" s="12">
        <f>SUM(F187:F187)</f>
        <v>91.85</v>
      </c>
      <c r="H187" s="12">
        <f>SUM(G187:G187)</f>
        <v>91.85</v>
      </c>
      <c r="I187" s="12">
        <f>SUM(H187:H187)</f>
        <v>91.85</v>
      </c>
      <c r="J187" s="12"/>
      <c r="K187" s="16"/>
    </row>
    <row r="188" spans="1:1">
      <c r="A188" s="13" t="s">
        <v>118</v>
      </c>
    </row>
    <row r="190" ht="18.75" spans="1:10">
      <c r="A190" s="5" t="s">
        <v>0</v>
      </c>
      <c r="B190" s="6"/>
      <c r="C190" s="6"/>
      <c r="D190" s="6"/>
      <c r="E190" s="6"/>
      <c r="F190" s="6"/>
      <c r="G190" s="6"/>
      <c r="H190" s="6"/>
      <c r="I190" s="6"/>
      <c r="J190" s="6"/>
    </row>
    <row r="191" spans="9:10">
      <c r="I191" s="15" t="s">
        <v>1</v>
      </c>
      <c r="J191" s="15"/>
    </row>
    <row r="192" s="1" customFormat="1" spans="1:10">
      <c r="A192" s="7" t="s">
        <v>2</v>
      </c>
      <c r="B192" s="7" t="s">
        <v>3</v>
      </c>
      <c r="C192" s="7" t="s">
        <v>4</v>
      </c>
      <c r="D192" s="7" t="s">
        <v>5</v>
      </c>
      <c r="E192" s="7" t="s">
        <v>6</v>
      </c>
      <c r="F192" s="7" t="s">
        <v>7</v>
      </c>
      <c r="G192" s="7" t="s">
        <v>8</v>
      </c>
      <c r="H192" s="7" t="s">
        <v>9</v>
      </c>
      <c r="I192" s="7" t="s">
        <v>10</v>
      </c>
      <c r="J192" s="7" t="s">
        <v>11</v>
      </c>
    </row>
    <row r="193" spans="1:11">
      <c r="A193" s="8" t="s">
        <v>74</v>
      </c>
      <c r="B193" s="8" t="s">
        <v>71</v>
      </c>
      <c r="C193" s="9" t="s">
        <v>26</v>
      </c>
      <c r="D193" s="10" t="s">
        <v>75</v>
      </c>
      <c r="E193" s="11">
        <v>2022</v>
      </c>
      <c r="F193" s="12">
        <v>65.34</v>
      </c>
      <c r="G193" s="12">
        <f t="shared" ref="G193:I194" si="8">SUM(F193:F193)</f>
        <v>65.34</v>
      </c>
      <c r="H193" s="12">
        <f t="shared" si="8"/>
        <v>65.34</v>
      </c>
      <c r="I193" s="12">
        <f t="shared" si="8"/>
        <v>65.34</v>
      </c>
      <c r="J193" s="12">
        <f>SUM(I193:I194)</f>
        <v>195.34</v>
      </c>
      <c r="K193" s="16"/>
    </row>
    <row r="194" spans="1:11">
      <c r="A194" s="8"/>
      <c r="B194" s="8" t="s">
        <v>22</v>
      </c>
      <c r="C194" s="9" t="s">
        <v>26</v>
      </c>
      <c r="D194" s="10" t="s">
        <v>75</v>
      </c>
      <c r="E194" s="11">
        <v>2022</v>
      </c>
      <c r="F194" s="12">
        <v>130</v>
      </c>
      <c r="G194" s="12">
        <f t="shared" si="8"/>
        <v>130</v>
      </c>
      <c r="H194" s="12">
        <f t="shared" si="8"/>
        <v>130</v>
      </c>
      <c r="I194" s="12">
        <f t="shared" si="8"/>
        <v>130</v>
      </c>
      <c r="J194" s="12"/>
      <c r="K194" s="16"/>
    </row>
    <row r="195" spans="1:1">
      <c r="A195" s="13" t="s">
        <v>119</v>
      </c>
    </row>
    <row r="197" ht="18.75" spans="1:10">
      <c r="A197" s="5" t="s">
        <v>0</v>
      </c>
      <c r="B197" s="6"/>
      <c r="C197" s="6"/>
      <c r="D197" s="6"/>
      <c r="E197" s="6"/>
      <c r="F197" s="6"/>
      <c r="G197" s="6"/>
      <c r="H197" s="6"/>
      <c r="I197" s="6"/>
      <c r="J197" s="6"/>
    </row>
    <row r="198" spans="9:10">
      <c r="I198" s="15" t="s">
        <v>1</v>
      </c>
      <c r="J198" s="15"/>
    </row>
    <row r="199" s="1" customFormat="1" spans="1:10">
      <c r="A199" s="7" t="s">
        <v>2</v>
      </c>
      <c r="B199" s="7" t="s">
        <v>3</v>
      </c>
      <c r="C199" s="7" t="s">
        <v>4</v>
      </c>
      <c r="D199" s="7" t="s">
        <v>5</v>
      </c>
      <c r="E199" s="7" t="s">
        <v>6</v>
      </c>
      <c r="F199" s="7" t="s">
        <v>7</v>
      </c>
      <c r="G199" s="7" t="s">
        <v>8</v>
      </c>
      <c r="H199" s="7" t="s">
        <v>9</v>
      </c>
      <c r="I199" s="7" t="s">
        <v>10</v>
      </c>
      <c r="J199" s="7" t="s">
        <v>11</v>
      </c>
    </row>
    <row r="200" spans="1:11">
      <c r="A200" s="8" t="s">
        <v>76</v>
      </c>
      <c r="B200" s="8" t="s">
        <v>30</v>
      </c>
      <c r="C200" s="9" t="s">
        <v>14</v>
      </c>
      <c r="D200" s="10" t="s">
        <v>23</v>
      </c>
      <c r="E200" s="11">
        <v>2022</v>
      </c>
      <c r="F200" s="12">
        <v>135.56</v>
      </c>
      <c r="G200" s="12">
        <f>SUM(F200:F200)</f>
        <v>135.56</v>
      </c>
      <c r="H200" s="12">
        <f>SUM(G200:G203)</f>
        <v>2539.09</v>
      </c>
      <c r="I200" s="12">
        <f>SUM(H200:H203)</f>
        <v>2539.09</v>
      </c>
      <c r="J200" s="12">
        <f>SUM(I200:I203)</f>
        <v>2539.09</v>
      </c>
      <c r="K200" s="16"/>
    </row>
    <row r="201" spans="1:11">
      <c r="A201" s="8"/>
      <c r="B201" s="8"/>
      <c r="C201" s="9"/>
      <c r="D201" s="10" t="s">
        <v>25</v>
      </c>
      <c r="E201" s="11">
        <v>2018</v>
      </c>
      <c r="F201" s="12">
        <v>4.52</v>
      </c>
      <c r="G201" s="12">
        <f>SUM(F201:F201)</f>
        <v>4.52</v>
      </c>
      <c r="H201" s="12"/>
      <c r="I201" s="12"/>
      <c r="J201" s="12"/>
      <c r="K201" s="16"/>
    </row>
    <row r="202" spans="1:11">
      <c r="A202" s="8"/>
      <c r="B202" s="8"/>
      <c r="C202" s="9"/>
      <c r="D202" s="10" t="s">
        <v>33</v>
      </c>
      <c r="E202" s="11">
        <v>2018</v>
      </c>
      <c r="F202" s="12">
        <v>31.59</v>
      </c>
      <c r="G202" s="12">
        <f>SUM(F202:F203)</f>
        <v>2399.01</v>
      </c>
      <c r="H202" s="12"/>
      <c r="I202" s="12"/>
      <c r="J202" s="12"/>
      <c r="K202" s="16"/>
    </row>
    <row r="203" spans="1:11">
      <c r="A203" s="8"/>
      <c r="B203" s="8"/>
      <c r="C203" s="9"/>
      <c r="D203" s="10"/>
      <c r="E203" s="11">
        <v>2022</v>
      </c>
      <c r="F203" s="12">
        <v>2367.42</v>
      </c>
      <c r="G203" s="12"/>
      <c r="H203" s="12"/>
      <c r="I203" s="12"/>
      <c r="J203" s="12"/>
      <c r="K203" s="16"/>
    </row>
    <row r="204" spans="1:1">
      <c r="A204" s="13" t="s">
        <v>118</v>
      </c>
    </row>
    <row r="206" ht="18.75" spans="1:10">
      <c r="A206" s="5" t="s">
        <v>0</v>
      </c>
      <c r="B206" s="6"/>
      <c r="C206" s="6"/>
      <c r="D206" s="6"/>
      <c r="E206" s="6"/>
      <c r="F206" s="6"/>
      <c r="G206" s="6"/>
      <c r="H206" s="6"/>
      <c r="I206" s="6"/>
      <c r="J206" s="6"/>
    </row>
    <row r="207" spans="9:10">
      <c r="I207" s="15" t="s">
        <v>1</v>
      </c>
      <c r="J207" s="15"/>
    </row>
    <row r="208" s="1" customFormat="1" spans="1:10">
      <c r="A208" s="7" t="s">
        <v>2</v>
      </c>
      <c r="B208" s="7" t="s">
        <v>3</v>
      </c>
      <c r="C208" s="7" t="s">
        <v>4</v>
      </c>
      <c r="D208" s="7" t="s">
        <v>5</v>
      </c>
      <c r="E208" s="7" t="s">
        <v>6</v>
      </c>
      <c r="F208" s="7" t="s">
        <v>7</v>
      </c>
      <c r="G208" s="7" t="s">
        <v>8</v>
      </c>
      <c r="H208" s="7" t="s">
        <v>9</v>
      </c>
      <c r="I208" s="7" t="s">
        <v>10</v>
      </c>
      <c r="J208" s="7" t="s">
        <v>11</v>
      </c>
    </row>
    <row r="209" spans="1:11">
      <c r="A209" s="8" t="s">
        <v>77</v>
      </c>
      <c r="B209" s="8" t="s">
        <v>30</v>
      </c>
      <c r="C209" s="9" t="s">
        <v>14</v>
      </c>
      <c r="D209" s="10" t="s">
        <v>69</v>
      </c>
      <c r="E209" s="11">
        <v>2022</v>
      </c>
      <c r="F209" s="12">
        <v>879.36</v>
      </c>
      <c r="G209" s="12">
        <f t="shared" ref="G209:G214" si="9">SUM(F209:F209)</f>
        <v>879.36</v>
      </c>
      <c r="H209" s="12">
        <f>SUM(G209:G212)</f>
        <v>1197.79</v>
      </c>
      <c r="I209" s="12">
        <f>SUM(H209:H212)</f>
        <v>1197.79</v>
      </c>
      <c r="J209" s="12">
        <f>SUM(I209:I214)</f>
        <v>1355.95</v>
      </c>
      <c r="K209" s="16"/>
    </row>
    <row r="210" spans="1:11">
      <c r="A210" s="8"/>
      <c r="B210" s="8"/>
      <c r="C210" s="9"/>
      <c r="D210" s="10" t="s">
        <v>23</v>
      </c>
      <c r="E210" s="11">
        <v>2022</v>
      </c>
      <c r="F210" s="12">
        <v>160.18</v>
      </c>
      <c r="G210" s="12">
        <f t="shared" si="9"/>
        <v>160.18</v>
      </c>
      <c r="H210" s="12"/>
      <c r="I210" s="12"/>
      <c r="J210" s="12"/>
      <c r="K210" s="16"/>
    </row>
    <row r="211" spans="1:11">
      <c r="A211" s="8"/>
      <c r="B211" s="8"/>
      <c r="C211" s="9"/>
      <c r="D211" s="10" t="s">
        <v>17</v>
      </c>
      <c r="E211" s="11">
        <v>2022</v>
      </c>
      <c r="F211" s="12">
        <v>117.05</v>
      </c>
      <c r="G211" s="12">
        <f t="shared" si="9"/>
        <v>117.05</v>
      </c>
      <c r="H211" s="12"/>
      <c r="I211" s="12"/>
      <c r="J211" s="12"/>
      <c r="K211" s="16"/>
    </row>
    <row r="212" spans="1:11">
      <c r="A212" s="8"/>
      <c r="B212" s="8"/>
      <c r="C212" s="9"/>
      <c r="D212" s="10" t="s">
        <v>52</v>
      </c>
      <c r="E212" s="11">
        <v>2022</v>
      </c>
      <c r="F212" s="12">
        <v>41.2</v>
      </c>
      <c r="G212" s="12">
        <f t="shared" si="9"/>
        <v>41.2</v>
      </c>
      <c r="H212" s="12"/>
      <c r="I212" s="12"/>
      <c r="J212" s="12"/>
      <c r="K212" s="16"/>
    </row>
    <row r="213" spans="1:11">
      <c r="A213" s="8"/>
      <c r="B213" s="8" t="s">
        <v>71</v>
      </c>
      <c r="C213" s="9" t="s">
        <v>14</v>
      </c>
      <c r="D213" s="10" t="s">
        <v>69</v>
      </c>
      <c r="E213" s="11">
        <v>2022</v>
      </c>
      <c r="F213" s="12">
        <v>66.57</v>
      </c>
      <c r="G213" s="12">
        <f t="shared" si="9"/>
        <v>66.57</v>
      </c>
      <c r="H213" s="12">
        <f>SUM(G213:G213)</f>
        <v>66.57</v>
      </c>
      <c r="I213" s="12">
        <f>SUM(H213:H213)</f>
        <v>66.57</v>
      </c>
      <c r="J213" s="12"/>
      <c r="K213" s="16"/>
    </row>
    <row r="214" spans="1:11">
      <c r="A214" s="8"/>
      <c r="B214" s="8" t="s">
        <v>22</v>
      </c>
      <c r="C214" s="9" t="s">
        <v>14</v>
      </c>
      <c r="D214" s="10" t="s">
        <v>69</v>
      </c>
      <c r="E214" s="11">
        <v>2022</v>
      </c>
      <c r="F214" s="12">
        <v>91.59</v>
      </c>
      <c r="G214" s="12">
        <f t="shared" si="9"/>
        <v>91.59</v>
      </c>
      <c r="H214" s="12">
        <f>SUM(G214:G214)</f>
        <v>91.59</v>
      </c>
      <c r="I214" s="12">
        <f>SUM(H214:H214)</f>
        <v>91.59</v>
      </c>
      <c r="J214" s="12"/>
      <c r="K214" s="16"/>
    </row>
    <row r="215" spans="1:1">
      <c r="A215" s="13" t="s">
        <v>119</v>
      </c>
    </row>
    <row r="217" ht="18.75" spans="1:10">
      <c r="A217" s="5" t="s">
        <v>0</v>
      </c>
      <c r="B217" s="6"/>
      <c r="C217" s="6"/>
      <c r="D217" s="6"/>
      <c r="E217" s="6"/>
      <c r="F217" s="6"/>
      <c r="G217" s="6"/>
      <c r="H217" s="6"/>
      <c r="I217" s="6"/>
      <c r="J217" s="6"/>
    </row>
    <row r="218" spans="9:10">
      <c r="I218" s="15" t="s">
        <v>1</v>
      </c>
      <c r="J218" s="15"/>
    </row>
    <row r="219" s="1" customFormat="1" spans="1:10">
      <c r="A219" s="7" t="s">
        <v>2</v>
      </c>
      <c r="B219" s="7" t="s">
        <v>3</v>
      </c>
      <c r="C219" s="7" t="s">
        <v>4</v>
      </c>
      <c r="D219" s="7" t="s">
        <v>5</v>
      </c>
      <c r="E219" s="7" t="s">
        <v>6</v>
      </c>
      <c r="F219" s="7" t="s">
        <v>7</v>
      </c>
      <c r="G219" s="7" t="s">
        <v>8</v>
      </c>
      <c r="H219" s="7" t="s">
        <v>9</v>
      </c>
      <c r="I219" s="7" t="s">
        <v>10</v>
      </c>
      <c r="J219" s="7" t="s">
        <v>11</v>
      </c>
    </row>
    <row r="220" spans="1:11">
      <c r="A220" s="8" t="s">
        <v>78</v>
      </c>
      <c r="B220" s="8" t="s">
        <v>13</v>
      </c>
      <c r="C220" s="9" t="s">
        <v>26</v>
      </c>
      <c r="D220" s="10" t="s">
        <v>49</v>
      </c>
      <c r="E220" s="11">
        <v>2022</v>
      </c>
      <c r="F220" s="12">
        <v>6</v>
      </c>
      <c r="G220" s="12">
        <f t="shared" ref="G220:I221" si="10">SUM(F220:F220)</f>
        <v>6</v>
      </c>
      <c r="H220" s="12">
        <f t="shared" si="10"/>
        <v>6</v>
      </c>
      <c r="I220" s="12">
        <f t="shared" si="10"/>
        <v>6</v>
      </c>
      <c r="J220" s="12">
        <f>SUM(I220:I221)</f>
        <v>22.79</v>
      </c>
      <c r="K220" s="16"/>
    </row>
    <row r="221" spans="1:11">
      <c r="A221" s="8"/>
      <c r="B221" s="8" t="s">
        <v>16</v>
      </c>
      <c r="C221" s="9" t="s">
        <v>14</v>
      </c>
      <c r="D221" s="10" t="s">
        <v>17</v>
      </c>
      <c r="E221" s="11">
        <v>2022</v>
      </c>
      <c r="F221" s="12">
        <v>16.79</v>
      </c>
      <c r="G221" s="12">
        <f t="shared" si="10"/>
        <v>16.79</v>
      </c>
      <c r="H221" s="12">
        <f t="shared" si="10"/>
        <v>16.79</v>
      </c>
      <c r="I221" s="12">
        <f t="shared" si="10"/>
        <v>16.79</v>
      </c>
      <c r="J221" s="12"/>
      <c r="K221" s="16"/>
    </row>
    <row r="222" spans="1:1">
      <c r="A222" s="13" t="s">
        <v>119</v>
      </c>
    </row>
    <row r="224" ht="18.75" spans="1:10">
      <c r="A224" s="5" t="s">
        <v>0</v>
      </c>
      <c r="B224" s="6"/>
      <c r="C224" s="6"/>
      <c r="D224" s="6"/>
      <c r="E224" s="6"/>
      <c r="F224" s="6"/>
      <c r="G224" s="6"/>
      <c r="H224" s="6"/>
      <c r="I224" s="6"/>
      <c r="J224" s="6"/>
    </row>
    <row r="225" spans="9:10">
      <c r="I225" s="15" t="s">
        <v>1</v>
      </c>
      <c r="J225" s="15"/>
    </row>
    <row r="226" s="1" customFormat="1" spans="1:10">
      <c r="A226" s="7" t="s">
        <v>2</v>
      </c>
      <c r="B226" s="7" t="s">
        <v>3</v>
      </c>
      <c r="C226" s="7" t="s">
        <v>4</v>
      </c>
      <c r="D226" s="7" t="s">
        <v>5</v>
      </c>
      <c r="E226" s="7" t="s">
        <v>6</v>
      </c>
      <c r="F226" s="7" t="s">
        <v>7</v>
      </c>
      <c r="G226" s="7" t="s">
        <v>8</v>
      </c>
      <c r="H226" s="7" t="s">
        <v>9</v>
      </c>
      <c r="I226" s="7" t="s">
        <v>10</v>
      </c>
      <c r="J226" s="7" t="s">
        <v>11</v>
      </c>
    </row>
    <row r="227" spans="1:11">
      <c r="A227" s="8" t="s">
        <v>79</v>
      </c>
      <c r="B227" s="8" t="s">
        <v>30</v>
      </c>
      <c r="C227" s="9" t="s">
        <v>14</v>
      </c>
      <c r="D227" s="10" t="s">
        <v>23</v>
      </c>
      <c r="E227" s="11">
        <v>2022</v>
      </c>
      <c r="F227" s="12">
        <v>11.77</v>
      </c>
      <c r="G227" s="12">
        <f>SUM(F227:F227)</f>
        <v>11.77</v>
      </c>
      <c r="H227" s="12">
        <f>SUM(G227:G229)</f>
        <v>173.92</v>
      </c>
      <c r="I227" s="12">
        <f>SUM(H227:H229)</f>
        <v>173.92</v>
      </c>
      <c r="J227" s="12">
        <f>SUM(I227:I229)</f>
        <v>173.92</v>
      </c>
      <c r="K227" s="16"/>
    </row>
    <row r="228" spans="1:11">
      <c r="A228" s="8"/>
      <c r="B228" s="8"/>
      <c r="C228" s="9"/>
      <c r="D228" s="10" t="s">
        <v>27</v>
      </c>
      <c r="E228" s="11">
        <v>2013</v>
      </c>
      <c r="F228" s="12">
        <v>32.96</v>
      </c>
      <c r="G228" s="12">
        <f>SUM(F228:F228)</f>
        <v>32.96</v>
      </c>
      <c r="H228" s="12"/>
      <c r="I228" s="12"/>
      <c r="J228" s="12"/>
      <c r="K228" s="16"/>
    </row>
    <row r="229" spans="1:11">
      <c r="A229" s="8"/>
      <c r="B229" s="8"/>
      <c r="C229" s="9"/>
      <c r="D229" s="10" t="s">
        <v>37</v>
      </c>
      <c r="E229" s="11">
        <v>2022</v>
      </c>
      <c r="F229" s="12">
        <v>129.19</v>
      </c>
      <c r="G229" s="12">
        <f>SUM(F229:F229)</f>
        <v>129.19</v>
      </c>
      <c r="H229" s="12"/>
      <c r="I229" s="12"/>
      <c r="J229" s="12"/>
      <c r="K229" s="16"/>
    </row>
    <row r="230" spans="1:1">
      <c r="A230" s="13" t="s">
        <v>121</v>
      </c>
    </row>
    <row r="232" ht="18.75" spans="1:10">
      <c r="A232" s="5" t="s">
        <v>0</v>
      </c>
      <c r="B232" s="6"/>
      <c r="C232" s="6"/>
      <c r="D232" s="6"/>
      <c r="E232" s="6"/>
      <c r="F232" s="6"/>
      <c r="G232" s="6"/>
      <c r="H232" s="6"/>
      <c r="I232" s="6"/>
      <c r="J232" s="6"/>
    </row>
    <row r="233" spans="9:10">
      <c r="I233" s="15" t="s">
        <v>1</v>
      </c>
      <c r="J233" s="15"/>
    </row>
    <row r="234" s="1" customFormat="1" spans="1:10">
      <c r="A234" s="7" t="s">
        <v>2</v>
      </c>
      <c r="B234" s="7" t="s">
        <v>3</v>
      </c>
      <c r="C234" s="7" t="s">
        <v>4</v>
      </c>
      <c r="D234" s="7" t="s">
        <v>5</v>
      </c>
      <c r="E234" s="7" t="s">
        <v>6</v>
      </c>
      <c r="F234" s="7" t="s">
        <v>7</v>
      </c>
      <c r="G234" s="7" t="s">
        <v>8</v>
      </c>
      <c r="H234" s="7" t="s">
        <v>9</v>
      </c>
      <c r="I234" s="7" t="s">
        <v>10</v>
      </c>
      <c r="J234" s="7" t="s">
        <v>11</v>
      </c>
    </row>
    <row r="235" spans="1:11">
      <c r="A235" s="8" t="s">
        <v>80</v>
      </c>
      <c r="B235" s="8" t="s">
        <v>71</v>
      </c>
      <c r="C235" s="9" t="s">
        <v>14</v>
      </c>
      <c r="D235" s="10" t="s">
        <v>48</v>
      </c>
      <c r="E235" s="11">
        <v>2022</v>
      </c>
      <c r="F235" s="12">
        <v>63.36</v>
      </c>
      <c r="G235" s="12">
        <f t="shared" ref="G235:I238" si="11">SUM(F235:F235)</f>
        <v>63.36</v>
      </c>
      <c r="H235" s="12">
        <f t="shared" si="11"/>
        <v>63.36</v>
      </c>
      <c r="I235" s="12">
        <f t="shared" si="11"/>
        <v>63.36</v>
      </c>
      <c r="J235" s="12">
        <f>SUM(I235:I238)</f>
        <v>183.87</v>
      </c>
      <c r="K235" s="16"/>
    </row>
    <row r="236" spans="1:11">
      <c r="A236" s="8"/>
      <c r="B236" s="8" t="s">
        <v>16</v>
      </c>
      <c r="C236" s="9" t="s">
        <v>14</v>
      </c>
      <c r="D236" s="10" t="s">
        <v>17</v>
      </c>
      <c r="E236" s="11">
        <v>2022</v>
      </c>
      <c r="F236" s="12">
        <v>17.01</v>
      </c>
      <c r="G236" s="12">
        <f t="shared" si="11"/>
        <v>17.01</v>
      </c>
      <c r="H236" s="12">
        <f t="shared" si="11"/>
        <v>17.01</v>
      </c>
      <c r="I236" s="12">
        <f t="shared" si="11"/>
        <v>17.01</v>
      </c>
      <c r="J236" s="12"/>
      <c r="K236" s="16"/>
    </row>
    <row r="237" ht="27" spans="1:11">
      <c r="A237" s="8"/>
      <c r="B237" s="8" t="s">
        <v>81</v>
      </c>
      <c r="C237" s="9" t="s">
        <v>26</v>
      </c>
      <c r="D237" s="10" t="s">
        <v>45</v>
      </c>
      <c r="E237" s="11">
        <v>2022</v>
      </c>
      <c r="F237" s="12">
        <v>8.55</v>
      </c>
      <c r="G237" s="12">
        <f t="shared" si="11"/>
        <v>8.55</v>
      </c>
      <c r="H237" s="12">
        <f t="shared" si="11"/>
        <v>8.55</v>
      </c>
      <c r="I237" s="12">
        <f t="shared" si="11"/>
        <v>8.55</v>
      </c>
      <c r="J237" s="12"/>
      <c r="K237" s="16"/>
    </row>
    <row r="238" spans="1:11">
      <c r="A238" s="8"/>
      <c r="B238" s="8" t="s">
        <v>22</v>
      </c>
      <c r="C238" s="9" t="s">
        <v>14</v>
      </c>
      <c r="D238" s="10" t="s">
        <v>48</v>
      </c>
      <c r="E238" s="11">
        <v>2022</v>
      </c>
      <c r="F238" s="12">
        <v>94.95</v>
      </c>
      <c r="G238" s="12">
        <f t="shared" si="11"/>
        <v>94.95</v>
      </c>
      <c r="H238" s="12">
        <f t="shared" si="11"/>
        <v>94.95</v>
      </c>
      <c r="I238" s="12">
        <f t="shared" si="11"/>
        <v>94.95</v>
      </c>
      <c r="J238" s="12"/>
      <c r="K238" s="16"/>
    </row>
    <row r="239" spans="1:1">
      <c r="A239" s="13" t="s">
        <v>119</v>
      </c>
    </row>
    <row r="241" ht="18.75" spans="1:10">
      <c r="A241" s="5" t="s">
        <v>0</v>
      </c>
      <c r="B241" s="6"/>
      <c r="C241" s="6"/>
      <c r="D241" s="6"/>
      <c r="E241" s="6"/>
      <c r="F241" s="6"/>
      <c r="G241" s="6"/>
      <c r="H241" s="6"/>
      <c r="I241" s="6"/>
      <c r="J241" s="6"/>
    </row>
    <row r="242" spans="1:10">
      <c r="A242" s="3"/>
      <c r="C242" s="3"/>
      <c r="D242" s="3"/>
      <c r="F242" s="3"/>
      <c r="G242" s="3"/>
      <c r="H242" s="3"/>
      <c r="I242" s="15" t="s">
        <v>1</v>
      </c>
      <c r="J242" s="15"/>
    </row>
    <row r="243" s="1" customFormat="1" spans="1:10">
      <c r="A243" s="7" t="s">
        <v>2</v>
      </c>
      <c r="B243" s="7" t="s">
        <v>3</v>
      </c>
      <c r="C243" s="7" t="s">
        <v>4</v>
      </c>
      <c r="D243" s="7" t="s">
        <v>5</v>
      </c>
      <c r="E243" s="7" t="s">
        <v>6</v>
      </c>
      <c r="F243" s="7" t="s">
        <v>7</v>
      </c>
      <c r="G243" s="7" t="s">
        <v>8</v>
      </c>
      <c r="H243" s="7" t="s">
        <v>9</v>
      </c>
      <c r="I243" s="7" t="s">
        <v>10</v>
      </c>
      <c r="J243" s="7" t="s">
        <v>11</v>
      </c>
    </row>
    <row r="244" ht="27" spans="1:11">
      <c r="A244" s="8" t="s">
        <v>82</v>
      </c>
      <c r="B244" s="8" t="s">
        <v>22</v>
      </c>
      <c r="C244" s="8" t="s">
        <v>26</v>
      </c>
      <c r="D244" s="8" t="s">
        <v>45</v>
      </c>
      <c r="E244" s="11">
        <v>2022</v>
      </c>
      <c r="F244" s="14">
        <v>302.18</v>
      </c>
      <c r="G244" s="14">
        <f>SUM(F244:F244)</f>
        <v>302.18</v>
      </c>
      <c r="H244" s="14">
        <f>SUM(G244:G244)</f>
        <v>302.18</v>
      </c>
      <c r="I244" s="14">
        <f>SUM(H244:H244)</f>
        <v>302.18</v>
      </c>
      <c r="J244" s="14">
        <f>SUM(I244:I244)</f>
        <v>302.18</v>
      </c>
      <c r="K244" s="16"/>
    </row>
    <row r="245" spans="1:1">
      <c r="A245" s="13" t="s">
        <v>119</v>
      </c>
    </row>
    <row r="247" ht="18.75" spans="1:10">
      <c r="A247" s="5" t="s">
        <v>0</v>
      </c>
      <c r="B247" s="6"/>
      <c r="C247" s="6"/>
      <c r="D247" s="6"/>
      <c r="E247" s="6"/>
      <c r="F247" s="6"/>
      <c r="G247" s="6"/>
      <c r="H247" s="6"/>
      <c r="I247" s="6"/>
      <c r="J247" s="6"/>
    </row>
    <row r="248" spans="9:10">
      <c r="I248" s="15" t="s">
        <v>1</v>
      </c>
      <c r="J248" s="15"/>
    </row>
    <row r="249" s="1" customFormat="1" spans="1:10">
      <c r="A249" s="7" t="s">
        <v>2</v>
      </c>
      <c r="B249" s="7" t="s">
        <v>3</v>
      </c>
      <c r="C249" s="7" t="s">
        <v>4</v>
      </c>
      <c r="D249" s="7" t="s">
        <v>5</v>
      </c>
      <c r="E249" s="7" t="s">
        <v>6</v>
      </c>
      <c r="F249" s="7" t="s">
        <v>7</v>
      </c>
      <c r="G249" s="7" t="s">
        <v>8</v>
      </c>
      <c r="H249" s="7" t="s">
        <v>9</v>
      </c>
      <c r="I249" s="7" t="s">
        <v>10</v>
      </c>
      <c r="J249" s="7" t="s">
        <v>11</v>
      </c>
    </row>
    <row r="250" spans="1:11">
      <c r="A250" s="8" t="s">
        <v>83</v>
      </c>
      <c r="B250" s="8" t="s">
        <v>71</v>
      </c>
      <c r="C250" s="9" t="s">
        <v>14</v>
      </c>
      <c r="D250" s="10" t="s">
        <v>23</v>
      </c>
      <c r="E250" s="11">
        <v>2022</v>
      </c>
      <c r="F250" s="12">
        <v>63.36</v>
      </c>
      <c r="G250" s="12">
        <f t="shared" ref="G250:I251" si="12">SUM(F250:F250)</f>
        <v>63.36</v>
      </c>
      <c r="H250" s="12">
        <f t="shared" si="12"/>
        <v>63.36</v>
      </c>
      <c r="I250" s="12">
        <f t="shared" si="12"/>
        <v>63.36</v>
      </c>
      <c r="J250" s="12">
        <f>SUM(I250:I253)</f>
        <v>88.92</v>
      </c>
      <c r="K250" s="16"/>
    </row>
    <row r="251" spans="1:11">
      <c r="A251" s="8"/>
      <c r="B251" s="8" t="s">
        <v>16</v>
      </c>
      <c r="C251" s="9" t="s">
        <v>14</v>
      </c>
      <c r="D251" s="10" t="s">
        <v>52</v>
      </c>
      <c r="E251" s="11">
        <v>2022</v>
      </c>
      <c r="F251" s="12">
        <v>17.01</v>
      </c>
      <c r="G251" s="12">
        <f t="shared" si="12"/>
        <v>17.01</v>
      </c>
      <c r="H251" s="12">
        <f t="shared" si="12"/>
        <v>17.01</v>
      </c>
      <c r="I251" s="12">
        <f t="shared" si="12"/>
        <v>17.01</v>
      </c>
      <c r="J251" s="12"/>
      <c r="K251" s="16"/>
    </row>
    <row r="252" spans="1:11">
      <c r="A252" s="8"/>
      <c r="B252" s="8" t="s">
        <v>81</v>
      </c>
      <c r="C252" s="9" t="s">
        <v>14</v>
      </c>
      <c r="D252" s="10" t="s">
        <v>28</v>
      </c>
      <c r="E252" s="11">
        <v>2018</v>
      </c>
      <c r="F252" s="12">
        <v>7.96</v>
      </c>
      <c r="G252" s="12">
        <f>SUM(F252:F252)</f>
        <v>7.96</v>
      </c>
      <c r="H252" s="12">
        <f>SUM(G252:G253)</f>
        <v>8.55</v>
      </c>
      <c r="I252" s="12">
        <f>SUM(H252:H253)</f>
        <v>8.55</v>
      </c>
      <c r="J252" s="12"/>
      <c r="K252" s="16"/>
    </row>
    <row r="253" spans="1:11">
      <c r="A253" s="8"/>
      <c r="B253" s="8"/>
      <c r="C253" s="9"/>
      <c r="D253" s="10" t="s">
        <v>48</v>
      </c>
      <c r="E253" s="11">
        <v>2018</v>
      </c>
      <c r="F253" s="12">
        <v>0.59</v>
      </c>
      <c r="G253" s="12">
        <f>SUM(F253:F253)</f>
        <v>0.59</v>
      </c>
      <c r="H253" s="12"/>
      <c r="I253" s="12"/>
      <c r="J253" s="12"/>
      <c r="K253" s="16"/>
    </row>
    <row r="254" spans="1:1">
      <c r="A254" s="13" t="s">
        <v>118</v>
      </c>
    </row>
    <row r="256" ht="18.75" spans="1:10">
      <c r="A256" s="5" t="s">
        <v>0</v>
      </c>
      <c r="B256" s="6"/>
      <c r="C256" s="6"/>
      <c r="D256" s="6"/>
      <c r="E256" s="6"/>
      <c r="F256" s="6"/>
      <c r="G256" s="6"/>
      <c r="H256" s="6"/>
      <c r="I256" s="6"/>
      <c r="J256" s="6"/>
    </row>
    <row r="257" spans="9:10">
      <c r="I257" s="15" t="s">
        <v>1</v>
      </c>
      <c r="J257" s="15"/>
    </row>
    <row r="258" s="1" customFormat="1" spans="1:10">
      <c r="A258" s="7" t="s">
        <v>2</v>
      </c>
      <c r="B258" s="7" t="s">
        <v>3</v>
      </c>
      <c r="C258" s="7" t="s">
        <v>4</v>
      </c>
      <c r="D258" s="7" t="s">
        <v>5</v>
      </c>
      <c r="E258" s="7" t="s">
        <v>6</v>
      </c>
      <c r="F258" s="7" t="s">
        <v>7</v>
      </c>
      <c r="G258" s="7" t="s">
        <v>8</v>
      </c>
      <c r="H258" s="7" t="s">
        <v>9</v>
      </c>
      <c r="I258" s="7" t="s">
        <v>10</v>
      </c>
      <c r="J258" s="7" t="s">
        <v>11</v>
      </c>
    </row>
    <row r="259" spans="1:11">
      <c r="A259" s="8" t="s">
        <v>84</v>
      </c>
      <c r="B259" s="8" t="s">
        <v>13</v>
      </c>
      <c r="C259" s="9" t="s">
        <v>26</v>
      </c>
      <c r="D259" s="10" t="s">
        <v>49</v>
      </c>
      <c r="E259" s="11">
        <v>2022</v>
      </c>
      <c r="F259" s="12">
        <v>6</v>
      </c>
      <c r="G259" s="12">
        <f t="shared" ref="G259:I260" si="13">SUM(F259:F259)</f>
        <v>6</v>
      </c>
      <c r="H259" s="12">
        <f t="shared" si="13"/>
        <v>6</v>
      </c>
      <c r="I259" s="12">
        <f t="shared" si="13"/>
        <v>6</v>
      </c>
      <c r="J259" s="12">
        <f>SUM(I259:I260)</f>
        <v>33.46</v>
      </c>
      <c r="K259" s="16"/>
    </row>
    <row r="260" spans="1:11">
      <c r="A260" s="8"/>
      <c r="B260" s="8" t="s">
        <v>16</v>
      </c>
      <c r="C260" s="9" t="s">
        <v>14</v>
      </c>
      <c r="D260" s="10" t="s">
        <v>17</v>
      </c>
      <c r="E260" s="11">
        <v>2022</v>
      </c>
      <c r="F260" s="12">
        <v>27.46</v>
      </c>
      <c r="G260" s="12">
        <f t="shared" si="13"/>
        <v>27.46</v>
      </c>
      <c r="H260" s="12">
        <f t="shared" si="13"/>
        <v>27.46</v>
      </c>
      <c r="I260" s="12">
        <f t="shared" si="13"/>
        <v>27.46</v>
      </c>
      <c r="J260" s="12"/>
      <c r="K260" s="16"/>
    </row>
    <row r="261" spans="1:1">
      <c r="A261" s="13" t="s">
        <v>119</v>
      </c>
    </row>
    <row r="263" ht="18.75" spans="1:10">
      <c r="A263" s="5" t="s">
        <v>0</v>
      </c>
      <c r="B263" s="6"/>
      <c r="C263" s="6"/>
      <c r="D263" s="6"/>
      <c r="E263" s="6"/>
      <c r="F263" s="6"/>
      <c r="G263" s="6"/>
      <c r="H263" s="6"/>
      <c r="I263" s="6"/>
      <c r="J263" s="6"/>
    </row>
    <row r="264" spans="1:10">
      <c r="A264" s="3"/>
      <c r="C264" s="3"/>
      <c r="D264" s="3"/>
      <c r="F264" s="3"/>
      <c r="G264" s="3"/>
      <c r="H264" s="3"/>
      <c r="I264" s="15" t="s">
        <v>1</v>
      </c>
      <c r="J264" s="15"/>
    </row>
    <row r="265" s="1" customFormat="1" spans="1:10">
      <c r="A265" s="7" t="s">
        <v>2</v>
      </c>
      <c r="B265" s="7" t="s">
        <v>3</v>
      </c>
      <c r="C265" s="7" t="s">
        <v>4</v>
      </c>
      <c r="D265" s="7" t="s">
        <v>5</v>
      </c>
      <c r="E265" s="7" t="s">
        <v>6</v>
      </c>
      <c r="F265" s="7" t="s">
        <v>7</v>
      </c>
      <c r="G265" s="7" t="s">
        <v>8</v>
      </c>
      <c r="H265" s="7" t="s">
        <v>9</v>
      </c>
      <c r="I265" s="7" t="s">
        <v>10</v>
      </c>
      <c r="J265" s="7" t="s">
        <v>11</v>
      </c>
    </row>
    <row r="266" spans="1:11">
      <c r="A266" s="8" t="s">
        <v>85</v>
      </c>
      <c r="B266" s="8" t="s">
        <v>16</v>
      </c>
      <c r="C266" s="8" t="s">
        <v>14</v>
      </c>
      <c r="D266" s="8" t="s">
        <v>17</v>
      </c>
      <c r="E266" s="11">
        <v>2022</v>
      </c>
      <c r="F266" s="14">
        <v>22.97</v>
      </c>
      <c r="G266" s="14">
        <f>SUM(F266:F266)</f>
        <v>22.97</v>
      </c>
      <c r="H266" s="14">
        <f>SUM(G266:G266)</f>
        <v>22.97</v>
      </c>
      <c r="I266" s="14">
        <f>SUM(H266:H266)</f>
        <v>22.97</v>
      </c>
      <c r="J266" s="14">
        <f>SUM(I266:I266)</f>
        <v>22.97</v>
      </c>
      <c r="K266" s="16"/>
    </row>
    <row r="267" spans="1:1">
      <c r="A267" s="13" t="s">
        <v>119</v>
      </c>
    </row>
    <row r="269" ht="18.75" spans="1:10">
      <c r="A269" s="5" t="s">
        <v>0</v>
      </c>
      <c r="B269" s="6"/>
      <c r="C269" s="6"/>
      <c r="D269" s="6"/>
      <c r="E269" s="6"/>
      <c r="F269" s="6"/>
      <c r="G269" s="6"/>
      <c r="H269" s="6"/>
      <c r="I269" s="6"/>
      <c r="J269" s="6"/>
    </row>
    <row r="270" spans="9:10">
      <c r="I270" s="15" t="s">
        <v>1</v>
      </c>
      <c r="J270" s="15"/>
    </row>
    <row r="271" s="1" customFormat="1" spans="1:10">
      <c r="A271" s="7" t="s">
        <v>2</v>
      </c>
      <c r="B271" s="7" t="s">
        <v>3</v>
      </c>
      <c r="C271" s="7" t="s">
        <v>4</v>
      </c>
      <c r="D271" s="7" t="s">
        <v>5</v>
      </c>
      <c r="E271" s="7" t="s">
        <v>6</v>
      </c>
      <c r="F271" s="7" t="s">
        <v>7</v>
      </c>
      <c r="G271" s="7" t="s">
        <v>8</v>
      </c>
      <c r="H271" s="7" t="s">
        <v>9</v>
      </c>
      <c r="I271" s="7" t="s">
        <v>10</v>
      </c>
      <c r="J271" s="7" t="s">
        <v>11</v>
      </c>
    </row>
    <row r="272" spans="1:11">
      <c r="A272" s="8" t="s">
        <v>86</v>
      </c>
      <c r="B272" s="8" t="s">
        <v>30</v>
      </c>
      <c r="C272" s="9" t="s">
        <v>14</v>
      </c>
      <c r="D272" s="10" t="s">
        <v>15</v>
      </c>
      <c r="E272" s="11">
        <v>2022</v>
      </c>
      <c r="F272" s="12">
        <v>1205.27</v>
      </c>
      <c r="G272" s="12">
        <f>SUM(F272:F272)</f>
        <v>1205.27</v>
      </c>
      <c r="H272" s="12">
        <f>SUM(G272:G274)</f>
        <v>2495.23</v>
      </c>
      <c r="I272" s="12">
        <f>SUM(H272:H276)</f>
        <v>2826.74</v>
      </c>
      <c r="J272" s="12">
        <f>SUM(I272:I276)</f>
        <v>2826.74</v>
      </c>
      <c r="K272" s="16"/>
    </row>
    <row r="273" spans="1:11">
      <c r="A273" s="8"/>
      <c r="B273" s="8"/>
      <c r="C273" s="9"/>
      <c r="D273" s="10" t="s">
        <v>23</v>
      </c>
      <c r="E273" s="11">
        <v>2022</v>
      </c>
      <c r="F273" s="12">
        <v>66.14</v>
      </c>
      <c r="G273" s="12">
        <f>SUM(F273:F273)</f>
        <v>66.14</v>
      </c>
      <c r="H273" s="12"/>
      <c r="I273" s="12"/>
      <c r="J273" s="12"/>
      <c r="K273" s="16"/>
    </row>
    <row r="274" spans="1:11">
      <c r="A274" s="8"/>
      <c r="B274" s="8"/>
      <c r="C274" s="9"/>
      <c r="D274" s="10" t="s">
        <v>33</v>
      </c>
      <c r="E274" s="11">
        <v>2022</v>
      </c>
      <c r="F274" s="12">
        <v>1223.82</v>
      </c>
      <c r="G274" s="12">
        <f>SUM(F274:F274)</f>
        <v>1223.82</v>
      </c>
      <c r="H274" s="12"/>
      <c r="I274" s="12"/>
      <c r="J274" s="12"/>
      <c r="K274" s="16"/>
    </row>
    <row r="275" spans="1:11">
      <c r="A275" s="8"/>
      <c r="B275" s="8"/>
      <c r="C275" s="9" t="s">
        <v>26</v>
      </c>
      <c r="D275" s="10" t="s">
        <v>35</v>
      </c>
      <c r="E275" s="11">
        <v>2022</v>
      </c>
      <c r="F275" s="12">
        <v>15.36</v>
      </c>
      <c r="G275" s="12">
        <f>SUM(F275:F275)</f>
        <v>15.36</v>
      </c>
      <c r="H275" s="12">
        <f>SUM(G275:G276)</f>
        <v>331.51</v>
      </c>
      <c r="I275" s="12"/>
      <c r="J275" s="12"/>
      <c r="K275" s="16"/>
    </row>
    <row r="276" ht="27" spans="1:11">
      <c r="A276" s="8"/>
      <c r="B276" s="8"/>
      <c r="C276" s="9"/>
      <c r="D276" s="10" t="s">
        <v>45</v>
      </c>
      <c r="E276" s="11">
        <v>2022</v>
      </c>
      <c r="F276" s="12">
        <v>316.15</v>
      </c>
      <c r="G276" s="12">
        <f>SUM(F276:F276)</f>
        <v>316.15</v>
      </c>
      <c r="H276" s="12"/>
      <c r="I276" s="12"/>
      <c r="J276" s="12"/>
      <c r="K276" s="16"/>
    </row>
    <row r="277" spans="1:1">
      <c r="A277" s="13" t="s">
        <v>119</v>
      </c>
    </row>
    <row r="279" ht="18.75" spans="1:10">
      <c r="A279" s="5" t="s">
        <v>0</v>
      </c>
      <c r="B279" s="6"/>
      <c r="C279" s="6"/>
      <c r="D279" s="6"/>
      <c r="E279" s="6"/>
      <c r="F279" s="6"/>
      <c r="G279" s="6"/>
      <c r="H279" s="6"/>
      <c r="I279" s="6"/>
      <c r="J279" s="6"/>
    </row>
    <row r="280" spans="9:10">
      <c r="I280" s="15" t="s">
        <v>1</v>
      </c>
      <c r="J280" s="15"/>
    </row>
    <row r="281" s="1" customFormat="1" spans="1:10">
      <c r="A281" s="7" t="s">
        <v>2</v>
      </c>
      <c r="B281" s="7" t="s">
        <v>3</v>
      </c>
      <c r="C281" s="7" t="s">
        <v>4</v>
      </c>
      <c r="D281" s="7" t="s">
        <v>5</v>
      </c>
      <c r="E281" s="7" t="s">
        <v>6</v>
      </c>
      <c r="F281" s="7" t="s">
        <v>7</v>
      </c>
      <c r="G281" s="7" t="s">
        <v>8</v>
      </c>
      <c r="H281" s="7" t="s">
        <v>9</v>
      </c>
      <c r="I281" s="7" t="s">
        <v>10</v>
      </c>
      <c r="J281" s="7" t="s">
        <v>11</v>
      </c>
    </row>
    <row r="282" spans="1:11">
      <c r="A282" s="8" t="s">
        <v>87</v>
      </c>
      <c r="B282" s="8" t="s">
        <v>22</v>
      </c>
      <c r="C282" s="9" t="s">
        <v>14</v>
      </c>
      <c r="D282" s="10" t="s">
        <v>32</v>
      </c>
      <c r="E282" s="11">
        <v>2022</v>
      </c>
      <c r="F282" s="12">
        <v>2.2</v>
      </c>
      <c r="G282" s="12">
        <f>SUM(F282:F282)</f>
        <v>2.2</v>
      </c>
      <c r="H282" s="12">
        <f>SUM(G282:G283)</f>
        <v>95.41</v>
      </c>
      <c r="I282" s="12">
        <f>SUM(H282:H283)</f>
        <v>95.41</v>
      </c>
      <c r="J282" s="12">
        <f>SUM(I282:I283)</f>
        <v>95.41</v>
      </c>
      <c r="K282" s="16"/>
    </row>
    <row r="283" spans="1:11">
      <c r="A283" s="8"/>
      <c r="B283" s="8"/>
      <c r="C283" s="9"/>
      <c r="D283" s="10" t="s">
        <v>15</v>
      </c>
      <c r="E283" s="11">
        <v>2018</v>
      </c>
      <c r="F283" s="12">
        <v>93.21</v>
      </c>
      <c r="G283" s="12">
        <f>SUM(F283:F283)</f>
        <v>93.21</v>
      </c>
      <c r="H283" s="12"/>
      <c r="I283" s="12"/>
      <c r="J283" s="12"/>
      <c r="K283" s="16"/>
    </row>
    <row r="284" spans="1:1">
      <c r="A284" s="13" t="s">
        <v>118</v>
      </c>
    </row>
    <row r="286" ht="18.75" spans="1:10">
      <c r="A286" s="5" t="s">
        <v>0</v>
      </c>
      <c r="B286" s="6"/>
      <c r="C286" s="6"/>
      <c r="D286" s="6"/>
      <c r="E286" s="6"/>
      <c r="F286" s="6"/>
      <c r="G286" s="6"/>
      <c r="H286" s="6"/>
      <c r="I286" s="6"/>
      <c r="J286" s="6"/>
    </row>
    <row r="287" spans="9:10">
      <c r="I287" s="15" t="s">
        <v>1</v>
      </c>
      <c r="J287" s="15"/>
    </row>
    <row r="288" s="1" customFormat="1" spans="1:10">
      <c r="A288" s="7" t="s">
        <v>2</v>
      </c>
      <c r="B288" s="7" t="s">
        <v>3</v>
      </c>
      <c r="C288" s="7" t="s">
        <v>4</v>
      </c>
      <c r="D288" s="7" t="s">
        <v>5</v>
      </c>
      <c r="E288" s="7" t="s">
        <v>6</v>
      </c>
      <c r="F288" s="7" t="s">
        <v>7</v>
      </c>
      <c r="G288" s="7" t="s">
        <v>8</v>
      </c>
      <c r="H288" s="7" t="s">
        <v>9</v>
      </c>
      <c r="I288" s="7" t="s">
        <v>10</v>
      </c>
      <c r="J288" s="7" t="s">
        <v>11</v>
      </c>
    </row>
    <row r="289" spans="1:11">
      <c r="A289" s="8" t="s">
        <v>88</v>
      </c>
      <c r="B289" s="8" t="s">
        <v>16</v>
      </c>
      <c r="C289" s="9" t="s">
        <v>14</v>
      </c>
      <c r="D289" s="10" t="s">
        <v>17</v>
      </c>
      <c r="E289" s="11">
        <v>2022</v>
      </c>
      <c r="F289" s="12">
        <v>20.17</v>
      </c>
      <c r="G289" s="12">
        <f>SUM(F289:F289)</f>
        <v>20.17</v>
      </c>
      <c r="H289" s="12">
        <f>SUM(G289:G289)</f>
        <v>20.17</v>
      </c>
      <c r="I289" s="12">
        <f>SUM(H289:H290)</f>
        <v>25.74</v>
      </c>
      <c r="J289" s="12">
        <f>SUM(I289:I290)</f>
        <v>25.74</v>
      </c>
      <c r="K289" s="16"/>
    </row>
    <row r="290" ht="27" spans="1:11">
      <c r="A290" s="8"/>
      <c r="B290" s="8"/>
      <c r="C290" s="9" t="s">
        <v>26</v>
      </c>
      <c r="D290" s="10" t="s">
        <v>45</v>
      </c>
      <c r="E290" s="11">
        <v>2022</v>
      </c>
      <c r="F290" s="12">
        <v>5.57</v>
      </c>
      <c r="G290" s="12">
        <f>SUM(F290:F290)</f>
        <v>5.57</v>
      </c>
      <c r="H290" s="12">
        <f>SUM(G290:G290)</f>
        <v>5.57</v>
      </c>
      <c r="I290" s="12"/>
      <c r="J290" s="12"/>
      <c r="K290" s="16"/>
    </row>
    <row r="291" spans="1:1">
      <c r="A291" s="13" t="s">
        <v>119</v>
      </c>
    </row>
    <row r="293" ht="18.75" spans="1:10">
      <c r="A293" s="5" t="s">
        <v>0</v>
      </c>
      <c r="B293" s="6"/>
      <c r="C293" s="6"/>
      <c r="D293" s="6"/>
      <c r="E293" s="6"/>
      <c r="F293" s="6"/>
      <c r="G293" s="6"/>
      <c r="H293" s="6"/>
      <c r="I293" s="6"/>
      <c r="J293" s="6"/>
    </row>
    <row r="294" spans="9:10">
      <c r="I294" s="15" t="s">
        <v>1</v>
      </c>
      <c r="J294" s="15"/>
    </row>
    <row r="295" s="1" customFormat="1" spans="1:10">
      <c r="A295" s="7" t="s">
        <v>2</v>
      </c>
      <c r="B295" s="7" t="s">
        <v>3</v>
      </c>
      <c r="C295" s="7" t="s">
        <v>4</v>
      </c>
      <c r="D295" s="7" t="s">
        <v>5</v>
      </c>
      <c r="E295" s="7" t="s">
        <v>6</v>
      </c>
      <c r="F295" s="7" t="s">
        <v>7</v>
      </c>
      <c r="G295" s="7" t="s">
        <v>8</v>
      </c>
      <c r="H295" s="7" t="s">
        <v>9</v>
      </c>
      <c r="I295" s="7" t="s">
        <v>10</v>
      </c>
      <c r="J295" s="7" t="s">
        <v>11</v>
      </c>
    </row>
    <row r="296" spans="1:11">
      <c r="A296" s="8" t="s">
        <v>89</v>
      </c>
      <c r="B296" s="8" t="s">
        <v>16</v>
      </c>
      <c r="C296" s="9" t="s">
        <v>14</v>
      </c>
      <c r="D296" s="10" t="s">
        <v>17</v>
      </c>
      <c r="E296" s="11">
        <v>2022</v>
      </c>
      <c r="F296" s="12">
        <v>14.81</v>
      </c>
      <c r="G296" s="12">
        <f>SUM(F296:F296)</f>
        <v>14.81</v>
      </c>
      <c r="H296" s="12">
        <f>SUM(G296:G296)</f>
        <v>14.81</v>
      </c>
      <c r="I296" s="12">
        <f>SUM(H296:H296)</f>
        <v>14.81</v>
      </c>
      <c r="J296" s="12">
        <f>SUM(I296:I300)</f>
        <v>1126.07</v>
      </c>
      <c r="K296" s="16"/>
    </row>
    <row r="297" spans="1:11">
      <c r="A297" s="8"/>
      <c r="B297" s="8" t="s">
        <v>81</v>
      </c>
      <c r="C297" s="9" t="s">
        <v>26</v>
      </c>
      <c r="D297" s="10" t="s">
        <v>35</v>
      </c>
      <c r="E297" s="11">
        <v>2022</v>
      </c>
      <c r="F297" s="12">
        <v>4.01</v>
      </c>
      <c r="G297" s="12">
        <f>SUM(F297:F297)</f>
        <v>4.01</v>
      </c>
      <c r="H297" s="12">
        <f>SUM(G297:G298)</f>
        <v>8.55</v>
      </c>
      <c r="I297" s="12">
        <f>SUM(H297:H298)</f>
        <v>8.55</v>
      </c>
      <c r="J297" s="12"/>
      <c r="K297" s="16"/>
    </row>
    <row r="298" ht="27" spans="1:11">
      <c r="A298" s="8"/>
      <c r="B298" s="8"/>
      <c r="C298" s="9"/>
      <c r="D298" s="10" t="s">
        <v>45</v>
      </c>
      <c r="E298" s="11">
        <v>2022</v>
      </c>
      <c r="F298" s="12">
        <v>4.54</v>
      </c>
      <c r="G298" s="12">
        <f>SUM(F298:F298)</f>
        <v>4.54</v>
      </c>
      <c r="H298" s="12"/>
      <c r="I298" s="12"/>
      <c r="J298" s="12"/>
      <c r="K298" s="16"/>
    </row>
    <row r="299" ht="27" spans="1:11">
      <c r="A299" s="8"/>
      <c r="B299" s="8" t="s">
        <v>57</v>
      </c>
      <c r="C299" s="9" t="s">
        <v>14</v>
      </c>
      <c r="D299" s="10" t="s">
        <v>48</v>
      </c>
      <c r="E299" s="11">
        <v>2022</v>
      </c>
      <c r="F299" s="12">
        <v>1011.32</v>
      </c>
      <c r="G299" s="12">
        <f>SUM(F299:F299)</f>
        <v>1011.32</v>
      </c>
      <c r="H299" s="12">
        <f>SUM(G299:G299)</f>
        <v>1011.32</v>
      </c>
      <c r="I299" s="12">
        <f>SUM(H299:H299)</f>
        <v>1011.32</v>
      </c>
      <c r="J299" s="12"/>
      <c r="K299" s="16"/>
    </row>
    <row r="300" ht="27" spans="1:11">
      <c r="A300" s="8"/>
      <c r="B300" s="8" t="s">
        <v>58</v>
      </c>
      <c r="C300" s="9" t="s">
        <v>14</v>
      </c>
      <c r="D300" s="10" t="s">
        <v>48</v>
      </c>
      <c r="E300" s="11">
        <v>2022</v>
      </c>
      <c r="F300" s="12">
        <v>91.39</v>
      </c>
      <c r="G300" s="12">
        <f>SUM(F300:F300)</f>
        <v>91.39</v>
      </c>
      <c r="H300" s="12">
        <f>SUM(G300:G300)</f>
        <v>91.39</v>
      </c>
      <c r="I300" s="12">
        <f>SUM(H300:H300)</f>
        <v>91.39</v>
      </c>
      <c r="J300" s="12"/>
      <c r="K300" s="16"/>
    </row>
    <row r="301" spans="1:1">
      <c r="A301" s="13" t="s">
        <v>119</v>
      </c>
    </row>
    <row r="303" ht="18.75" spans="1:10">
      <c r="A303" s="5" t="s">
        <v>0</v>
      </c>
      <c r="B303" s="6"/>
      <c r="C303" s="6"/>
      <c r="D303" s="6"/>
      <c r="E303" s="6"/>
      <c r="F303" s="6"/>
      <c r="G303" s="6"/>
      <c r="H303" s="6"/>
      <c r="I303" s="6"/>
      <c r="J303" s="6"/>
    </row>
    <row r="304" spans="9:10">
      <c r="I304" s="15" t="s">
        <v>1</v>
      </c>
      <c r="J304" s="15"/>
    </row>
    <row r="305" s="1" customFormat="1" spans="1:10">
      <c r="A305" s="7" t="s">
        <v>2</v>
      </c>
      <c r="B305" s="7" t="s">
        <v>3</v>
      </c>
      <c r="C305" s="7" t="s">
        <v>4</v>
      </c>
      <c r="D305" s="7" t="s">
        <v>5</v>
      </c>
      <c r="E305" s="7" t="s">
        <v>6</v>
      </c>
      <c r="F305" s="7" t="s">
        <v>7</v>
      </c>
      <c r="G305" s="7" t="s">
        <v>8</v>
      </c>
      <c r="H305" s="7" t="s">
        <v>9</v>
      </c>
      <c r="I305" s="7" t="s">
        <v>10</v>
      </c>
      <c r="J305" s="7" t="s">
        <v>11</v>
      </c>
    </row>
    <row r="306" ht="27" spans="1:11">
      <c r="A306" s="8" t="s">
        <v>90</v>
      </c>
      <c r="B306" s="8" t="s">
        <v>30</v>
      </c>
      <c r="C306" s="9" t="s">
        <v>26</v>
      </c>
      <c r="D306" s="10" t="s">
        <v>45</v>
      </c>
      <c r="E306" s="11">
        <v>2022</v>
      </c>
      <c r="F306" s="12">
        <v>116.58</v>
      </c>
      <c r="G306" s="12">
        <f>SUM(F306:F306)</f>
        <v>116.58</v>
      </c>
      <c r="H306" s="12">
        <f>SUM(G306:G307)</f>
        <v>571.58</v>
      </c>
      <c r="I306" s="12">
        <f>SUM(H306:H307)</f>
        <v>571.58</v>
      </c>
      <c r="J306" s="12">
        <f>SUM(I306:I309)</f>
        <v>663.43</v>
      </c>
      <c r="K306" s="16"/>
    </row>
    <row r="307" spans="1:11">
      <c r="A307" s="8"/>
      <c r="B307" s="8"/>
      <c r="C307" s="9"/>
      <c r="D307" s="10" t="s">
        <v>91</v>
      </c>
      <c r="E307" s="11">
        <v>2008008206</v>
      </c>
      <c r="F307" s="12">
        <v>455</v>
      </c>
      <c r="G307" s="12">
        <f>SUM(F307:F307)</f>
        <v>455</v>
      </c>
      <c r="H307" s="12"/>
      <c r="I307" s="12"/>
      <c r="J307" s="12"/>
      <c r="K307" s="16"/>
    </row>
    <row r="308" ht="27" spans="1:11">
      <c r="A308" s="8"/>
      <c r="B308" s="8" t="s">
        <v>22</v>
      </c>
      <c r="C308" s="9" t="s">
        <v>26</v>
      </c>
      <c r="D308" s="10" t="s">
        <v>45</v>
      </c>
      <c r="E308" s="11">
        <v>2022</v>
      </c>
      <c r="F308" s="12">
        <v>49.4</v>
      </c>
      <c r="G308" s="12">
        <f>SUM(F308:F308)</f>
        <v>49.4</v>
      </c>
      <c r="H308" s="12">
        <f>SUM(G308:G309)</f>
        <v>91.85</v>
      </c>
      <c r="I308" s="12">
        <f>SUM(H308:H309)</f>
        <v>91.85</v>
      </c>
      <c r="J308" s="12"/>
      <c r="K308" s="16"/>
    </row>
    <row r="309" spans="1:11">
      <c r="A309" s="8"/>
      <c r="B309" s="8"/>
      <c r="C309" s="9"/>
      <c r="D309" s="10" t="s">
        <v>91</v>
      </c>
      <c r="E309" s="11">
        <v>2008008206</v>
      </c>
      <c r="F309" s="12">
        <v>42.45</v>
      </c>
      <c r="G309" s="12">
        <f>SUM(F309:F309)</f>
        <v>42.45</v>
      </c>
      <c r="H309" s="12"/>
      <c r="I309" s="12"/>
      <c r="J309" s="12"/>
      <c r="K309" s="16"/>
    </row>
    <row r="310" spans="1:1">
      <c r="A310" s="13" t="s">
        <v>118</v>
      </c>
    </row>
    <row r="312" ht="18.75" spans="1:10">
      <c r="A312" s="5" t="s">
        <v>0</v>
      </c>
      <c r="B312" s="6"/>
      <c r="C312" s="6"/>
      <c r="D312" s="6"/>
      <c r="E312" s="6"/>
      <c r="F312" s="6"/>
      <c r="G312" s="6"/>
      <c r="H312" s="6"/>
      <c r="I312" s="6"/>
      <c r="J312" s="6"/>
    </row>
    <row r="313" spans="9:10">
      <c r="I313" s="15" t="s">
        <v>1</v>
      </c>
      <c r="J313" s="15"/>
    </row>
    <row r="314" s="1" customFormat="1" spans="1:10">
      <c r="A314" s="7" t="s">
        <v>2</v>
      </c>
      <c r="B314" s="7" t="s">
        <v>3</v>
      </c>
      <c r="C314" s="7" t="s">
        <v>4</v>
      </c>
      <c r="D314" s="7" t="s">
        <v>5</v>
      </c>
      <c r="E314" s="7" t="s">
        <v>6</v>
      </c>
      <c r="F314" s="7" t="s">
        <v>7</v>
      </c>
      <c r="G314" s="7" t="s">
        <v>8</v>
      </c>
      <c r="H314" s="7" t="s">
        <v>9</v>
      </c>
      <c r="I314" s="7" t="s">
        <v>10</v>
      </c>
      <c r="J314" s="7" t="s">
        <v>11</v>
      </c>
    </row>
    <row r="315" spans="1:11">
      <c r="A315" s="8" t="s">
        <v>92</v>
      </c>
      <c r="B315" s="8" t="s">
        <v>13</v>
      </c>
      <c r="C315" s="9" t="s">
        <v>14</v>
      </c>
      <c r="D315" s="10" t="s">
        <v>28</v>
      </c>
      <c r="E315" s="11">
        <v>2018</v>
      </c>
      <c r="F315" s="12">
        <v>4.24</v>
      </c>
      <c r="G315" s="12">
        <f>SUM(F315:F315)</f>
        <v>4.24</v>
      </c>
      <c r="H315" s="12">
        <f>SUM(G315:G316)</f>
        <v>6</v>
      </c>
      <c r="I315" s="12">
        <f>SUM(H315:H316)</f>
        <v>6</v>
      </c>
      <c r="J315" s="12">
        <f>SUM(I315:I316)</f>
        <v>6</v>
      </c>
      <c r="K315" s="16"/>
    </row>
    <row r="316" spans="1:11">
      <c r="A316" s="8"/>
      <c r="B316" s="8"/>
      <c r="C316" s="9"/>
      <c r="D316" s="10" t="s">
        <v>33</v>
      </c>
      <c r="E316" s="11">
        <v>2018</v>
      </c>
      <c r="F316" s="12">
        <v>1.76</v>
      </c>
      <c r="G316" s="12">
        <f>SUM(F316:F316)</f>
        <v>1.76</v>
      </c>
      <c r="H316" s="12"/>
      <c r="I316" s="12"/>
      <c r="J316" s="12"/>
      <c r="K316" s="16"/>
    </row>
    <row r="317" spans="1:1">
      <c r="A317" s="13" t="s">
        <v>120</v>
      </c>
    </row>
    <row r="319" ht="18.75" spans="1:10">
      <c r="A319" s="5" t="s">
        <v>0</v>
      </c>
      <c r="B319" s="6"/>
      <c r="C319" s="6"/>
      <c r="D319" s="6"/>
      <c r="E319" s="6"/>
      <c r="F319" s="6"/>
      <c r="G319" s="6"/>
      <c r="H319" s="6"/>
      <c r="I319" s="6"/>
      <c r="J319" s="6"/>
    </row>
    <row r="320" spans="9:10">
      <c r="I320" s="15" t="s">
        <v>1</v>
      </c>
      <c r="J320" s="15"/>
    </row>
    <row r="321" s="1" customFormat="1" spans="1:10">
      <c r="A321" s="7" t="s">
        <v>2</v>
      </c>
      <c r="B321" s="7" t="s">
        <v>3</v>
      </c>
      <c r="C321" s="7" t="s">
        <v>4</v>
      </c>
      <c r="D321" s="7" t="s">
        <v>5</v>
      </c>
      <c r="E321" s="7" t="s">
        <v>6</v>
      </c>
      <c r="F321" s="7" t="s">
        <v>7</v>
      </c>
      <c r="G321" s="7" t="s">
        <v>8</v>
      </c>
      <c r="H321" s="7" t="s">
        <v>9</v>
      </c>
      <c r="I321" s="7" t="s">
        <v>10</v>
      </c>
      <c r="J321" s="7" t="s">
        <v>11</v>
      </c>
    </row>
    <row r="322" spans="1:11">
      <c r="A322" s="8" t="s">
        <v>93</v>
      </c>
      <c r="B322" s="8" t="s">
        <v>13</v>
      </c>
      <c r="C322" s="9" t="s">
        <v>14</v>
      </c>
      <c r="D322" s="10" t="s">
        <v>31</v>
      </c>
      <c r="E322" s="11">
        <v>2018</v>
      </c>
      <c r="F322" s="12">
        <v>9</v>
      </c>
      <c r="G322" s="12">
        <f>SUM(F322:F322)</f>
        <v>9</v>
      </c>
      <c r="H322" s="12">
        <f>SUM(G322:G322)</f>
        <v>9</v>
      </c>
      <c r="I322" s="12">
        <f>SUM(H322:H322)</f>
        <v>9</v>
      </c>
      <c r="J322" s="12">
        <f>SUM(I322:I330)</f>
        <v>150.99</v>
      </c>
      <c r="K322" s="16"/>
    </row>
    <row r="323" spans="1:11">
      <c r="A323" s="8"/>
      <c r="B323" s="8" t="s">
        <v>16</v>
      </c>
      <c r="C323" s="9" t="s">
        <v>14</v>
      </c>
      <c r="D323" s="10" t="s">
        <v>25</v>
      </c>
      <c r="E323" s="11">
        <v>2022</v>
      </c>
      <c r="F323" s="12">
        <v>5.64</v>
      </c>
      <c r="G323" s="12">
        <f>SUM(F323:F323)</f>
        <v>5.64</v>
      </c>
      <c r="H323" s="12">
        <f>SUM(G323:G328)</f>
        <v>44.94</v>
      </c>
      <c r="I323" s="12">
        <f>SUM(H323:H329)</f>
        <v>45.19</v>
      </c>
      <c r="J323" s="12"/>
      <c r="K323" s="16"/>
    </row>
    <row r="324" spans="1:11">
      <c r="A324" s="8"/>
      <c r="B324" s="8"/>
      <c r="C324" s="9"/>
      <c r="D324" s="10" t="s">
        <v>33</v>
      </c>
      <c r="E324" s="11">
        <v>2018</v>
      </c>
      <c r="F324" s="12">
        <v>0.64</v>
      </c>
      <c r="G324" s="12">
        <f>SUM(F324:F325)</f>
        <v>33.61</v>
      </c>
      <c r="H324" s="12"/>
      <c r="I324" s="12"/>
      <c r="J324" s="12"/>
      <c r="K324" s="16"/>
    </row>
    <row r="325" spans="1:11">
      <c r="A325" s="8"/>
      <c r="B325" s="8"/>
      <c r="C325" s="9"/>
      <c r="D325" s="10"/>
      <c r="E325" s="11">
        <v>2022</v>
      </c>
      <c r="F325" s="12">
        <v>32.97</v>
      </c>
      <c r="G325" s="12"/>
      <c r="H325" s="12"/>
      <c r="I325" s="12"/>
      <c r="J325" s="12"/>
      <c r="K325" s="16"/>
    </row>
    <row r="326" spans="1:11">
      <c r="A326" s="8"/>
      <c r="B326" s="8"/>
      <c r="C326" s="9"/>
      <c r="D326" s="10" t="s">
        <v>17</v>
      </c>
      <c r="E326" s="11">
        <v>2022</v>
      </c>
      <c r="F326" s="12">
        <v>1.48</v>
      </c>
      <c r="G326" s="12">
        <f>SUM(F326:F326)</f>
        <v>1.48</v>
      </c>
      <c r="H326" s="12"/>
      <c r="I326" s="12"/>
      <c r="J326" s="12"/>
      <c r="K326" s="16"/>
    </row>
    <row r="327" spans="1:11">
      <c r="A327" s="8"/>
      <c r="B327" s="8"/>
      <c r="C327" s="9"/>
      <c r="D327" s="10" t="s">
        <v>34</v>
      </c>
      <c r="E327" s="11">
        <v>2022</v>
      </c>
      <c r="F327" s="12">
        <v>1.6</v>
      </c>
      <c r="G327" s="12">
        <f>SUM(F327:F327)</f>
        <v>1.6</v>
      </c>
      <c r="H327" s="12"/>
      <c r="I327" s="12"/>
      <c r="J327" s="12"/>
      <c r="K327" s="16"/>
    </row>
    <row r="328" spans="1:11">
      <c r="A328" s="8"/>
      <c r="B328" s="8"/>
      <c r="C328" s="9"/>
      <c r="D328" s="10" t="s">
        <v>17</v>
      </c>
      <c r="E328" s="11">
        <v>2018</v>
      </c>
      <c r="F328" s="12">
        <v>2.61</v>
      </c>
      <c r="G328" s="12">
        <f>SUM(F328:F328)</f>
        <v>2.61</v>
      </c>
      <c r="H328" s="12"/>
      <c r="I328" s="12"/>
      <c r="J328" s="12"/>
      <c r="K328" s="16"/>
    </row>
    <row r="329" ht="27" spans="1:11">
      <c r="A329" s="8"/>
      <c r="B329" s="8"/>
      <c r="C329" s="9" t="s">
        <v>26</v>
      </c>
      <c r="D329" s="10" t="s">
        <v>45</v>
      </c>
      <c r="E329" s="11">
        <v>2022</v>
      </c>
      <c r="F329" s="12">
        <v>0.25</v>
      </c>
      <c r="G329" s="12">
        <f>SUM(F329:F329)</f>
        <v>0.25</v>
      </c>
      <c r="H329" s="12">
        <f>SUM(G329:G329)</f>
        <v>0.25</v>
      </c>
      <c r="I329" s="12"/>
      <c r="J329" s="12"/>
      <c r="K329" s="16"/>
    </row>
    <row r="330" spans="1:11">
      <c r="A330" s="8"/>
      <c r="B330" s="8" t="s">
        <v>22</v>
      </c>
      <c r="C330" s="9" t="s">
        <v>14</v>
      </c>
      <c r="D330" s="10" t="s">
        <v>37</v>
      </c>
      <c r="E330" s="11">
        <v>2022</v>
      </c>
      <c r="F330" s="12">
        <v>96.8</v>
      </c>
      <c r="G330" s="12">
        <f>SUM(F330:F330)</f>
        <v>96.8</v>
      </c>
      <c r="H330" s="12">
        <f>SUM(G330:G330)</f>
        <v>96.8</v>
      </c>
      <c r="I330" s="12">
        <f>SUM(H330:H330)</f>
        <v>96.8</v>
      </c>
      <c r="J330" s="12"/>
      <c r="K330" s="16"/>
    </row>
    <row r="331" spans="1:1">
      <c r="A331" s="13" t="s">
        <v>118</v>
      </c>
    </row>
    <row r="333" ht="18.75" spans="1:10">
      <c r="A333" s="5" t="s">
        <v>0</v>
      </c>
      <c r="B333" s="6"/>
      <c r="C333" s="6"/>
      <c r="D333" s="6"/>
      <c r="E333" s="6"/>
      <c r="F333" s="6"/>
      <c r="G333" s="6"/>
      <c r="H333" s="6"/>
      <c r="I333" s="6"/>
      <c r="J333" s="6"/>
    </row>
    <row r="334" spans="1:10">
      <c r="A334" s="3"/>
      <c r="C334" s="3"/>
      <c r="D334" s="3"/>
      <c r="F334" s="3"/>
      <c r="G334" s="3"/>
      <c r="H334" s="3"/>
      <c r="I334" s="15" t="s">
        <v>1</v>
      </c>
      <c r="J334" s="15"/>
    </row>
    <row r="335" s="1" customFormat="1" spans="1:10">
      <c r="A335" s="7" t="s">
        <v>2</v>
      </c>
      <c r="B335" s="7" t="s">
        <v>3</v>
      </c>
      <c r="C335" s="7" t="s">
        <v>4</v>
      </c>
      <c r="D335" s="7" t="s">
        <v>5</v>
      </c>
      <c r="E335" s="7" t="s">
        <v>6</v>
      </c>
      <c r="F335" s="7" t="s">
        <v>7</v>
      </c>
      <c r="G335" s="7" t="s">
        <v>8</v>
      </c>
      <c r="H335" s="7" t="s">
        <v>9</v>
      </c>
      <c r="I335" s="7" t="s">
        <v>10</v>
      </c>
      <c r="J335" s="7" t="s">
        <v>11</v>
      </c>
    </row>
    <row r="336" spans="1:11">
      <c r="A336" s="8" t="s">
        <v>94</v>
      </c>
      <c r="B336" s="8" t="s">
        <v>22</v>
      </c>
      <c r="C336" s="8" t="s">
        <v>14</v>
      </c>
      <c r="D336" s="8" t="s">
        <v>25</v>
      </c>
      <c r="E336" s="11">
        <v>2022</v>
      </c>
      <c r="F336" s="14">
        <v>96.02</v>
      </c>
      <c r="G336" s="14">
        <f>SUM(F336:F336)</f>
        <v>96.02</v>
      </c>
      <c r="H336" s="14">
        <f>SUM(G336:G336)</f>
        <v>96.02</v>
      </c>
      <c r="I336" s="14">
        <f>SUM(H336:H336)</f>
        <v>96.02</v>
      </c>
      <c r="J336" s="14">
        <f>SUM(I336:I336)</f>
        <v>96.02</v>
      </c>
      <c r="K336" s="16"/>
    </row>
    <row r="337" spans="1:10">
      <c r="A337" s="17" t="s">
        <v>119</v>
      </c>
      <c r="C337" s="3"/>
      <c r="D337" s="3"/>
      <c r="F337" s="3"/>
      <c r="G337" s="3"/>
      <c r="H337" s="3"/>
      <c r="I337" s="3"/>
      <c r="J337" s="3"/>
    </row>
    <row r="339" ht="18.75" spans="1:10">
      <c r="A339" s="5" t="s">
        <v>0</v>
      </c>
      <c r="B339" s="6"/>
      <c r="C339" s="6"/>
      <c r="D339" s="6"/>
      <c r="E339" s="6"/>
      <c r="F339" s="6"/>
      <c r="G339" s="6"/>
      <c r="H339" s="6"/>
      <c r="I339" s="6"/>
      <c r="J339" s="6"/>
    </row>
    <row r="340" spans="9:10">
      <c r="I340" s="15" t="s">
        <v>1</v>
      </c>
      <c r="J340" s="15"/>
    </row>
    <row r="341" s="1" customFormat="1" spans="1:10">
      <c r="A341" s="7" t="s">
        <v>2</v>
      </c>
      <c r="B341" s="7" t="s">
        <v>3</v>
      </c>
      <c r="C341" s="7" t="s">
        <v>4</v>
      </c>
      <c r="D341" s="7" t="s">
        <v>5</v>
      </c>
      <c r="E341" s="7" t="s">
        <v>6</v>
      </c>
      <c r="F341" s="7" t="s">
        <v>7</v>
      </c>
      <c r="G341" s="7" t="s">
        <v>8</v>
      </c>
      <c r="H341" s="7" t="s">
        <v>9</v>
      </c>
      <c r="I341" s="7" t="s">
        <v>10</v>
      </c>
      <c r="J341" s="7" t="s">
        <v>11</v>
      </c>
    </row>
    <row r="342" spans="1:11">
      <c r="A342" s="8" t="s">
        <v>95</v>
      </c>
      <c r="B342" s="8" t="s">
        <v>22</v>
      </c>
      <c r="C342" s="9" t="s">
        <v>14</v>
      </c>
      <c r="D342" s="10" t="s">
        <v>23</v>
      </c>
      <c r="E342" s="11">
        <v>2022</v>
      </c>
      <c r="F342" s="12">
        <v>87.99</v>
      </c>
      <c r="G342" s="12">
        <f>SUM(F342:F342)</f>
        <v>87.99</v>
      </c>
      <c r="H342" s="12">
        <f>SUM(G342:G343)</f>
        <v>93.24</v>
      </c>
      <c r="I342" s="12">
        <f>SUM(H342:H343)</f>
        <v>93.24</v>
      </c>
      <c r="J342" s="12">
        <f>SUM(I342:I343)</f>
        <v>93.24</v>
      </c>
      <c r="K342" s="16"/>
    </row>
    <row r="343" spans="1:11">
      <c r="A343" s="8"/>
      <c r="B343" s="8"/>
      <c r="C343" s="9"/>
      <c r="D343" s="10" t="s">
        <v>27</v>
      </c>
      <c r="E343" s="11">
        <v>2018</v>
      </c>
      <c r="F343" s="12">
        <v>5.25</v>
      </c>
      <c r="G343" s="12">
        <f>SUM(F343:F343)</f>
        <v>5.25</v>
      </c>
      <c r="H343" s="12"/>
      <c r="I343" s="12"/>
      <c r="J343" s="12"/>
      <c r="K343" s="16"/>
    </row>
    <row r="344" spans="1:1">
      <c r="A344" s="13" t="s">
        <v>118</v>
      </c>
    </row>
    <row r="346" ht="18.75" spans="1:10">
      <c r="A346" s="5" t="s">
        <v>0</v>
      </c>
      <c r="B346" s="6"/>
      <c r="C346" s="6"/>
      <c r="D346" s="6"/>
      <c r="E346" s="6"/>
      <c r="F346" s="6"/>
      <c r="G346" s="6"/>
      <c r="H346" s="6"/>
      <c r="I346" s="6"/>
      <c r="J346" s="6"/>
    </row>
    <row r="347" spans="1:10">
      <c r="A347" s="3"/>
      <c r="C347" s="3"/>
      <c r="D347" s="3"/>
      <c r="F347" s="3"/>
      <c r="G347" s="3"/>
      <c r="H347" s="3"/>
      <c r="I347" s="15" t="s">
        <v>1</v>
      </c>
      <c r="J347" s="15"/>
    </row>
    <row r="348" s="1" customFormat="1" spans="1:10">
      <c r="A348" s="7" t="s">
        <v>2</v>
      </c>
      <c r="B348" s="7" t="s">
        <v>3</v>
      </c>
      <c r="C348" s="7" t="s">
        <v>4</v>
      </c>
      <c r="D348" s="7" t="s">
        <v>5</v>
      </c>
      <c r="E348" s="7" t="s">
        <v>6</v>
      </c>
      <c r="F348" s="7" t="s">
        <v>7</v>
      </c>
      <c r="G348" s="7" t="s">
        <v>8</v>
      </c>
      <c r="H348" s="7" t="s">
        <v>9</v>
      </c>
      <c r="I348" s="7" t="s">
        <v>10</v>
      </c>
      <c r="J348" s="7" t="s">
        <v>11</v>
      </c>
    </row>
    <row r="349" spans="1:11">
      <c r="A349" s="8" t="s">
        <v>96</v>
      </c>
      <c r="B349" s="8" t="s">
        <v>22</v>
      </c>
      <c r="C349" s="8" t="s">
        <v>14</v>
      </c>
      <c r="D349" s="8" t="s">
        <v>15</v>
      </c>
      <c r="E349" s="11">
        <v>2022</v>
      </c>
      <c r="F349" s="14">
        <v>98.1</v>
      </c>
      <c r="G349" s="14">
        <f>SUM(F349:F349)</f>
        <v>98.1</v>
      </c>
      <c r="H349" s="14">
        <f>SUM(G349:G349)</f>
        <v>98.1</v>
      </c>
      <c r="I349" s="14">
        <f>SUM(H349:H349)</f>
        <v>98.1</v>
      </c>
      <c r="J349" s="14">
        <f>SUM(I349:I349)</f>
        <v>98.1</v>
      </c>
      <c r="K349" s="16"/>
    </row>
    <row r="350" spans="1:1">
      <c r="A350" s="17" t="s">
        <v>119</v>
      </c>
    </row>
    <row r="352" ht="18.75" spans="1:10">
      <c r="A352" s="5" t="s">
        <v>0</v>
      </c>
      <c r="B352" s="6"/>
      <c r="C352" s="6"/>
      <c r="D352" s="6"/>
      <c r="E352" s="6"/>
      <c r="F352" s="6"/>
      <c r="G352" s="6"/>
      <c r="H352" s="6"/>
      <c r="I352" s="6"/>
      <c r="J352" s="6"/>
    </row>
    <row r="353" spans="1:10">
      <c r="A353" s="3"/>
      <c r="C353" s="3"/>
      <c r="D353" s="3"/>
      <c r="F353" s="3"/>
      <c r="G353" s="3"/>
      <c r="H353" s="3"/>
      <c r="I353" s="15" t="s">
        <v>1</v>
      </c>
      <c r="J353" s="15"/>
    </row>
    <row r="354" s="1" customFormat="1" spans="1:10">
      <c r="A354" s="7" t="s">
        <v>2</v>
      </c>
      <c r="B354" s="7" t="s">
        <v>3</v>
      </c>
      <c r="C354" s="7" t="s">
        <v>4</v>
      </c>
      <c r="D354" s="7" t="s">
        <v>5</v>
      </c>
      <c r="E354" s="7" t="s">
        <v>6</v>
      </c>
      <c r="F354" s="7" t="s">
        <v>7</v>
      </c>
      <c r="G354" s="7" t="s">
        <v>8</v>
      </c>
      <c r="H354" s="7" t="s">
        <v>9</v>
      </c>
      <c r="I354" s="7" t="s">
        <v>10</v>
      </c>
      <c r="J354" s="7" t="s">
        <v>11</v>
      </c>
    </row>
    <row r="355" spans="1:11">
      <c r="A355" s="8" t="s">
        <v>97</v>
      </c>
      <c r="B355" s="8" t="s">
        <v>22</v>
      </c>
      <c r="C355" s="8" t="s">
        <v>14</v>
      </c>
      <c r="D355" s="8" t="s">
        <v>37</v>
      </c>
      <c r="E355" s="11">
        <v>2022</v>
      </c>
      <c r="F355" s="14">
        <v>94.87</v>
      </c>
      <c r="G355" s="14">
        <f>SUM(F355:F355)</f>
        <v>94.87</v>
      </c>
      <c r="H355" s="14">
        <f>SUM(G355:G355)</f>
        <v>94.87</v>
      </c>
      <c r="I355" s="14">
        <f>SUM(H355:H355)</f>
        <v>94.87</v>
      </c>
      <c r="J355" s="14">
        <f>SUM(I355:I355)</f>
        <v>94.87</v>
      </c>
      <c r="K355" s="16"/>
    </row>
    <row r="356" spans="1:1">
      <c r="A356" s="17" t="s">
        <v>119</v>
      </c>
    </row>
    <row r="358" ht="18.75" spans="1:10">
      <c r="A358" s="5" t="s">
        <v>0</v>
      </c>
      <c r="B358" s="6"/>
      <c r="C358" s="6"/>
      <c r="D358" s="6"/>
      <c r="E358" s="6"/>
      <c r="F358" s="6"/>
      <c r="G358" s="6"/>
      <c r="H358" s="6"/>
      <c r="I358" s="6"/>
      <c r="J358" s="6"/>
    </row>
    <row r="359" spans="1:10">
      <c r="A359" s="3"/>
      <c r="C359" s="3"/>
      <c r="D359" s="3"/>
      <c r="F359" s="3"/>
      <c r="G359" s="3"/>
      <c r="H359" s="3"/>
      <c r="I359" s="15" t="s">
        <v>1</v>
      </c>
      <c r="J359" s="15"/>
    </row>
    <row r="360" s="1" customFormat="1" spans="1:10">
      <c r="A360" s="7" t="s">
        <v>2</v>
      </c>
      <c r="B360" s="7" t="s">
        <v>3</v>
      </c>
      <c r="C360" s="7" t="s">
        <v>4</v>
      </c>
      <c r="D360" s="7" t="s">
        <v>5</v>
      </c>
      <c r="E360" s="7" t="s">
        <v>6</v>
      </c>
      <c r="F360" s="7" t="s">
        <v>7</v>
      </c>
      <c r="G360" s="7" t="s">
        <v>8</v>
      </c>
      <c r="H360" s="7" t="s">
        <v>9</v>
      </c>
      <c r="I360" s="7" t="s">
        <v>10</v>
      </c>
      <c r="J360" s="7" t="s">
        <v>11</v>
      </c>
    </row>
    <row r="361" spans="1:11">
      <c r="A361" s="8" t="s">
        <v>98</v>
      </c>
      <c r="B361" s="8" t="s">
        <v>22</v>
      </c>
      <c r="C361" s="8" t="s">
        <v>14</v>
      </c>
      <c r="D361" s="8" t="s">
        <v>32</v>
      </c>
      <c r="E361" s="11">
        <v>2022</v>
      </c>
      <c r="F361" s="14">
        <v>88.7</v>
      </c>
      <c r="G361" s="14">
        <f>SUM(F361:F361)</f>
        <v>88.7</v>
      </c>
      <c r="H361" s="14">
        <f>SUM(G361:G362)</f>
        <v>99.87</v>
      </c>
      <c r="I361" s="14">
        <f>SUM(H361:H362)</f>
        <v>99.87</v>
      </c>
      <c r="J361" s="14">
        <f>SUM(I361:I362)</f>
        <v>99.87</v>
      </c>
      <c r="K361" s="16"/>
    </row>
    <row r="362" spans="1:11">
      <c r="A362" s="8"/>
      <c r="B362" s="8"/>
      <c r="C362" s="8"/>
      <c r="D362" s="8" t="s">
        <v>48</v>
      </c>
      <c r="E362" s="11">
        <v>2022</v>
      </c>
      <c r="F362" s="14">
        <v>11.17</v>
      </c>
      <c r="G362" s="14">
        <f>SUM(F362:F362)</f>
        <v>11.17</v>
      </c>
      <c r="H362" s="14"/>
      <c r="I362" s="14"/>
      <c r="J362" s="14"/>
      <c r="K362" s="16"/>
    </row>
    <row r="363" spans="1:1">
      <c r="A363" s="17" t="s">
        <v>119</v>
      </c>
    </row>
    <row r="365" ht="18.75" spans="1:10">
      <c r="A365" s="5" t="s">
        <v>0</v>
      </c>
      <c r="B365" s="6"/>
      <c r="C365" s="6"/>
      <c r="D365" s="6"/>
      <c r="E365" s="6"/>
      <c r="F365" s="6"/>
      <c r="G365" s="6"/>
      <c r="H365" s="6"/>
      <c r="I365" s="6"/>
      <c r="J365" s="6"/>
    </row>
    <row r="366" spans="1:10">
      <c r="A366" s="3"/>
      <c r="C366" s="3"/>
      <c r="D366" s="3"/>
      <c r="F366" s="3"/>
      <c r="G366" s="3"/>
      <c r="H366" s="3"/>
      <c r="I366" s="15" t="s">
        <v>1</v>
      </c>
      <c r="J366" s="15"/>
    </row>
    <row r="367" s="1" customFormat="1" spans="1:10">
      <c r="A367" s="7" t="s">
        <v>2</v>
      </c>
      <c r="B367" s="7" t="s">
        <v>3</v>
      </c>
      <c r="C367" s="7" t="s">
        <v>4</v>
      </c>
      <c r="D367" s="7" t="s">
        <v>5</v>
      </c>
      <c r="E367" s="7" t="s">
        <v>6</v>
      </c>
      <c r="F367" s="7" t="s">
        <v>7</v>
      </c>
      <c r="G367" s="7" t="s">
        <v>8</v>
      </c>
      <c r="H367" s="7" t="s">
        <v>9</v>
      </c>
      <c r="I367" s="7" t="s">
        <v>10</v>
      </c>
      <c r="J367" s="7" t="s">
        <v>11</v>
      </c>
    </row>
    <row r="368" spans="1:11">
      <c r="A368" s="8" t="s">
        <v>99</v>
      </c>
      <c r="B368" s="8" t="s">
        <v>71</v>
      </c>
      <c r="C368" s="8" t="s">
        <v>14</v>
      </c>
      <c r="D368" s="8" t="s">
        <v>15</v>
      </c>
      <c r="E368" s="11">
        <v>2022</v>
      </c>
      <c r="F368" s="14">
        <v>63.36</v>
      </c>
      <c r="G368" s="14">
        <f t="shared" ref="G368:I369" si="14">SUM(F368:F368)</f>
        <v>63.36</v>
      </c>
      <c r="H368" s="14">
        <f t="shared" si="14"/>
        <v>63.36</v>
      </c>
      <c r="I368" s="14">
        <f t="shared" si="14"/>
        <v>63.36</v>
      </c>
      <c r="J368" s="14">
        <f>SUM(I368:I369)</f>
        <v>154.88</v>
      </c>
      <c r="K368" s="16"/>
    </row>
    <row r="369" spans="1:11">
      <c r="A369" s="8"/>
      <c r="B369" s="8" t="s">
        <v>22</v>
      </c>
      <c r="C369" s="8" t="s">
        <v>14</v>
      </c>
      <c r="D369" s="8" t="s">
        <v>15</v>
      </c>
      <c r="E369" s="11">
        <v>2022</v>
      </c>
      <c r="F369" s="14">
        <v>91.52</v>
      </c>
      <c r="G369" s="14">
        <f t="shared" si="14"/>
        <v>91.52</v>
      </c>
      <c r="H369" s="14">
        <f t="shared" si="14"/>
        <v>91.52</v>
      </c>
      <c r="I369" s="14">
        <f t="shared" si="14"/>
        <v>91.52</v>
      </c>
      <c r="J369" s="14"/>
      <c r="K369" s="16"/>
    </row>
    <row r="370" spans="1:1">
      <c r="A370" s="17" t="s">
        <v>119</v>
      </c>
    </row>
    <row r="372" ht="18.75" spans="1:10">
      <c r="A372" s="5" t="s">
        <v>0</v>
      </c>
      <c r="B372" s="6"/>
      <c r="C372" s="6"/>
      <c r="D372" s="6"/>
      <c r="E372" s="6"/>
      <c r="F372" s="6"/>
      <c r="G372" s="6"/>
      <c r="H372" s="6"/>
      <c r="I372" s="6"/>
      <c r="J372" s="6"/>
    </row>
    <row r="373" spans="9:10">
      <c r="I373" s="15" t="s">
        <v>1</v>
      </c>
      <c r="J373" s="15"/>
    </row>
    <row r="374" s="1" customFormat="1" spans="1:10">
      <c r="A374" s="7" t="s">
        <v>2</v>
      </c>
      <c r="B374" s="7" t="s">
        <v>3</v>
      </c>
      <c r="C374" s="7" t="s">
        <v>4</v>
      </c>
      <c r="D374" s="7" t="s">
        <v>5</v>
      </c>
      <c r="E374" s="7" t="s">
        <v>6</v>
      </c>
      <c r="F374" s="7" t="s">
        <v>7</v>
      </c>
      <c r="G374" s="7" t="s">
        <v>8</v>
      </c>
      <c r="H374" s="7" t="s">
        <v>9</v>
      </c>
      <c r="I374" s="7" t="s">
        <v>10</v>
      </c>
      <c r="J374" s="7" t="s">
        <v>11</v>
      </c>
    </row>
    <row r="375" spans="1:11">
      <c r="A375" s="8" t="s">
        <v>100</v>
      </c>
      <c r="B375" s="8" t="s">
        <v>30</v>
      </c>
      <c r="C375" s="9" t="s">
        <v>14</v>
      </c>
      <c r="D375" s="10" t="s">
        <v>32</v>
      </c>
      <c r="E375" s="11">
        <v>2022</v>
      </c>
      <c r="F375" s="12">
        <v>383.27</v>
      </c>
      <c r="G375" s="12">
        <f>SUM(F375:F375)</f>
        <v>383.27</v>
      </c>
      <c r="H375" s="12">
        <f>SUM(G375:G376)</f>
        <v>1000.81</v>
      </c>
      <c r="I375" s="12">
        <f>SUM(H375:H376)</f>
        <v>1000.81</v>
      </c>
      <c r="J375" s="12">
        <f>SUM(I375:I377)</f>
        <v>1094.46</v>
      </c>
      <c r="K375" s="16"/>
    </row>
    <row r="376" spans="1:11">
      <c r="A376" s="8"/>
      <c r="B376" s="8"/>
      <c r="C376" s="9"/>
      <c r="D376" s="10" t="s">
        <v>15</v>
      </c>
      <c r="E376" s="11">
        <v>2022</v>
      </c>
      <c r="F376" s="12">
        <v>617.54</v>
      </c>
      <c r="G376" s="12">
        <f>SUM(F376:F376)</f>
        <v>617.54</v>
      </c>
      <c r="H376" s="12"/>
      <c r="I376" s="12"/>
      <c r="J376" s="12"/>
      <c r="K376" s="16"/>
    </row>
    <row r="377" spans="1:11">
      <c r="A377" s="8"/>
      <c r="B377" s="8" t="s">
        <v>22</v>
      </c>
      <c r="C377" s="9" t="s">
        <v>14</v>
      </c>
      <c r="D377" s="10" t="s">
        <v>15</v>
      </c>
      <c r="E377" s="11">
        <v>2022</v>
      </c>
      <c r="F377" s="12">
        <v>93.65</v>
      </c>
      <c r="G377" s="12">
        <f>SUM(F377:F377)</f>
        <v>93.65</v>
      </c>
      <c r="H377" s="12">
        <f>SUM(G377:G377)</f>
        <v>93.65</v>
      </c>
      <c r="I377" s="12">
        <f>SUM(H377:H377)</f>
        <v>93.65</v>
      </c>
      <c r="J377" s="12"/>
      <c r="K377" s="16"/>
    </row>
    <row r="378" spans="1:1">
      <c r="A378" s="17" t="s">
        <v>119</v>
      </c>
    </row>
    <row r="380" ht="18.75" spans="1:10">
      <c r="A380" s="5" t="s">
        <v>0</v>
      </c>
      <c r="B380" s="6"/>
      <c r="C380" s="6"/>
      <c r="D380" s="6"/>
      <c r="E380" s="6"/>
      <c r="F380" s="6"/>
      <c r="G380" s="6"/>
      <c r="H380" s="6"/>
      <c r="I380" s="6"/>
      <c r="J380" s="6"/>
    </row>
    <row r="381" spans="9:10">
      <c r="I381" s="15" t="s">
        <v>1</v>
      </c>
      <c r="J381" s="15"/>
    </row>
    <row r="382" s="1" customFormat="1" spans="1:10">
      <c r="A382" s="7" t="s">
        <v>2</v>
      </c>
      <c r="B382" s="7" t="s">
        <v>3</v>
      </c>
      <c r="C382" s="7" t="s">
        <v>4</v>
      </c>
      <c r="D382" s="7" t="s">
        <v>5</v>
      </c>
      <c r="E382" s="7" t="s">
        <v>6</v>
      </c>
      <c r="F382" s="7" t="s">
        <v>7</v>
      </c>
      <c r="G382" s="7" t="s">
        <v>8</v>
      </c>
      <c r="H382" s="7" t="s">
        <v>9</v>
      </c>
      <c r="I382" s="7" t="s">
        <v>10</v>
      </c>
      <c r="J382" s="7" t="s">
        <v>11</v>
      </c>
    </row>
    <row r="383" spans="1:11">
      <c r="A383" s="8" t="s">
        <v>101</v>
      </c>
      <c r="B383" s="8" t="s">
        <v>30</v>
      </c>
      <c r="C383" s="9" t="s">
        <v>14</v>
      </c>
      <c r="D383" s="10" t="s">
        <v>69</v>
      </c>
      <c r="E383" s="11">
        <v>2018</v>
      </c>
      <c r="F383" s="12">
        <v>13.43</v>
      </c>
      <c r="G383" s="12">
        <f>SUM(F383:F384)</f>
        <v>21.43</v>
      </c>
      <c r="H383" s="12">
        <f>SUM(G383:G388)</f>
        <v>551.66</v>
      </c>
      <c r="I383" s="12">
        <f>SUM(H383:H389)</f>
        <v>558.79</v>
      </c>
      <c r="J383" s="12">
        <f>SUM(I383:I395)</f>
        <v>1763.57</v>
      </c>
      <c r="K383" s="16"/>
    </row>
    <row r="384" spans="1:11">
      <c r="A384" s="8"/>
      <c r="B384" s="8"/>
      <c r="C384" s="9"/>
      <c r="D384" s="10"/>
      <c r="E384" s="11">
        <v>2022</v>
      </c>
      <c r="F384" s="12">
        <v>8</v>
      </c>
      <c r="G384" s="12"/>
      <c r="H384" s="12"/>
      <c r="I384" s="12"/>
      <c r="J384" s="12"/>
      <c r="K384" s="16"/>
    </row>
    <row r="385" spans="1:11">
      <c r="A385" s="8"/>
      <c r="B385" s="8"/>
      <c r="C385" s="9"/>
      <c r="D385" s="10" t="s">
        <v>23</v>
      </c>
      <c r="E385" s="11">
        <v>2022</v>
      </c>
      <c r="F385" s="12">
        <v>42.06</v>
      </c>
      <c r="G385" s="12">
        <f>SUM(F385:F385)</f>
        <v>42.06</v>
      </c>
      <c r="H385" s="12"/>
      <c r="I385" s="12"/>
      <c r="J385" s="12"/>
      <c r="K385" s="16"/>
    </row>
    <row r="386" spans="1:11">
      <c r="A386" s="8"/>
      <c r="B386" s="8"/>
      <c r="C386" s="9"/>
      <c r="D386" s="10" t="s">
        <v>37</v>
      </c>
      <c r="E386" s="11">
        <v>2022</v>
      </c>
      <c r="F386" s="12">
        <v>0.28</v>
      </c>
      <c r="G386" s="12">
        <f>SUM(F386:F386)</f>
        <v>0.28</v>
      </c>
      <c r="H386" s="12"/>
      <c r="I386" s="12"/>
      <c r="J386" s="12"/>
      <c r="K386" s="16"/>
    </row>
    <row r="387" spans="1:11">
      <c r="A387" s="8"/>
      <c r="B387" s="8"/>
      <c r="C387" s="9"/>
      <c r="D387" s="10" t="s">
        <v>33</v>
      </c>
      <c r="E387" s="11">
        <v>2018</v>
      </c>
      <c r="F387" s="12">
        <v>3.56</v>
      </c>
      <c r="G387" s="12">
        <f>SUM(F387:F388)</f>
        <v>487.89</v>
      </c>
      <c r="H387" s="12"/>
      <c r="I387" s="12"/>
      <c r="J387" s="12"/>
      <c r="K387" s="16"/>
    </row>
    <row r="388" spans="1:11">
      <c r="A388" s="8"/>
      <c r="B388" s="8"/>
      <c r="C388" s="9"/>
      <c r="D388" s="10"/>
      <c r="E388" s="11">
        <v>2022</v>
      </c>
      <c r="F388" s="12">
        <v>484.33</v>
      </c>
      <c r="G388" s="12"/>
      <c r="H388" s="12"/>
      <c r="I388" s="12"/>
      <c r="J388" s="12"/>
      <c r="K388" s="16"/>
    </row>
    <row r="389" spans="1:11">
      <c r="A389" s="8"/>
      <c r="B389" s="8"/>
      <c r="C389" s="9" t="s">
        <v>26</v>
      </c>
      <c r="D389" s="10" t="s">
        <v>49</v>
      </c>
      <c r="E389" s="11">
        <v>2022</v>
      </c>
      <c r="F389" s="12">
        <v>7.13</v>
      </c>
      <c r="G389" s="12">
        <f>SUM(F389:F389)</f>
        <v>7.13</v>
      </c>
      <c r="H389" s="12">
        <f>SUM(G389:G389)</f>
        <v>7.13</v>
      </c>
      <c r="I389" s="12"/>
      <c r="J389" s="12"/>
      <c r="K389" s="16"/>
    </row>
    <row r="390" spans="1:11">
      <c r="A390" s="8"/>
      <c r="B390" s="8" t="s">
        <v>60</v>
      </c>
      <c r="C390" s="9" t="s">
        <v>14</v>
      </c>
      <c r="D390" s="10" t="s">
        <v>69</v>
      </c>
      <c r="E390" s="11">
        <v>2022</v>
      </c>
      <c r="F390" s="12">
        <v>479.79</v>
      </c>
      <c r="G390" s="12">
        <f t="shared" ref="G390:G395" si="15">SUM(F390:F390)</f>
        <v>479.79</v>
      </c>
      <c r="H390" s="12">
        <f>SUM(G390:G391)</f>
        <v>508.11</v>
      </c>
      <c r="I390" s="12">
        <f>SUM(H390:H391)</f>
        <v>508.11</v>
      </c>
      <c r="J390" s="12"/>
      <c r="K390" s="16"/>
    </row>
    <row r="391" spans="1:11">
      <c r="A391" s="8"/>
      <c r="B391" s="8"/>
      <c r="C391" s="9"/>
      <c r="D391" s="10" t="s">
        <v>23</v>
      </c>
      <c r="E391" s="11">
        <v>2022</v>
      </c>
      <c r="F391" s="12">
        <v>28.32</v>
      </c>
      <c r="G391" s="12">
        <f t="shared" si="15"/>
        <v>28.32</v>
      </c>
      <c r="H391" s="12"/>
      <c r="I391" s="12"/>
      <c r="J391" s="12"/>
      <c r="K391" s="16"/>
    </row>
    <row r="392" ht="27" spans="1:11">
      <c r="A392" s="8"/>
      <c r="B392" s="8" t="s">
        <v>61</v>
      </c>
      <c r="C392" s="9" t="s">
        <v>14</v>
      </c>
      <c r="D392" s="10" t="s">
        <v>69</v>
      </c>
      <c r="E392" s="11">
        <v>2022</v>
      </c>
      <c r="F392" s="12">
        <v>94.1</v>
      </c>
      <c r="G392" s="12">
        <f t="shared" si="15"/>
        <v>94.1</v>
      </c>
      <c r="H392" s="12">
        <f>SUM(G392:G392)</f>
        <v>94.1</v>
      </c>
      <c r="I392" s="12">
        <f>SUM(H392:H392)</f>
        <v>94.1</v>
      </c>
      <c r="J392" s="12"/>
      <c r="K392" s="16"/>
    </row>
    <row r="393" spans="1:11">
      <c r="A393" s="8"/>
      <c r="B393" s="8" t="s">
        <v>42</v>
      </c>
      <c r="C393" s="9" t="s">
        <v>14</v>
      </c>
      <c r="D393" s="10" t="s">
        <v>23</v>
      </c>
      <c r="E393" s="11">
        <v>2022</v>
      </c>
      <c r="F393" s="12">
        <v>8.67</v>
      </c>
      <c r="G393" s="12">
        <f t="shared" si="15"/>
        <v>8.67</v>
      </c>
      <c r="H393" s="12">
        <f>SUM(G393:G394)</f>
        <v>505.73</v>
      </c>
      <c r="I393" s="12">
        <f>SUM(H393:H394)</f>
        <v>505.73</v>
      </c>
      <c r="J393" s="12"/>
      <c r="K393" s="16"/>
    </row>
    <row r="394" spans="1:11">
      <c r="A394" s="8"/>
      <c r="B394" s="8"/>
      <c r="C394" s="9"/>
      <c r="D394" s="10" t="s">
        <v>52</v>
      </c>
      <c r="E394" s="11">
        <v>2022</v>
      </c>
      <c r="F394" s="12">
        <v>497.06</v>
      </c>
      <c r="G394" s="12">
        <f t="shared" si="15"/>
        <v>497.06</v>
      </c>
      <c r="H394" s="12"/>
      <c r="I394" s="12"/>
      <c r="J394" s="12"/>
      <c r="K394" s="16"/>
    </row>
    <row r="395" ht="27" spans="1:11">
      <c r="A395" s="8"/>
      <c r="B395" s="8" t="s">
        <v>43</v>
      </c>
      <c r="C395" s="9" t="s">
        <v>14</v>
      </c>
      <c r="D395" s="10" t="s">
        <v>52</v>
      </c>
      <c r="E395" s="11">
        <v>2022</v>
      </c>
      <c r="F395" s="12">
        <v>96.84</v>
      </c>
      <c r="G395" s="12">
        <f t="shared" si="15"/>
        <v>96.84</v>
      </c>
      <c r="H395" s="12">
        <f>SUM(G395:G395)</f>
        <v>96.84</v>
      </c>
      <c r="I395" s="12">
        <f>SUM(H395:H395)</f>
        <v>96.84</v>
      </c>
      <c r="J395" s="12"/>
      <c r="K395" s="16"/>
    </row>
    <row r="396" spans="1:1">
      <c r="A396" s="13" t="s">
        <v>118</v>
      </c>
    </row>
    <row r="398" ht="18.75" spans="1:10">
      <c r="A398" s="5" t="s">
        <v>0</v>
      </c>
      <c r="B398" s="6"/>
      <c r="C398" s="6"/>
      <c r="D398" s="6"/>
      <c r="E398" s="6"/>
      <c r="F398" s="6"/>
      <c r="G398" s="6"/>
      <c r="H398" s="6"/>
      <c r="I398" s="6"/>
      <c r="J398" s="6"/>
    </row>
    <row r="399" spans="1:10">
      <c r="A399" s="3"/>
      <c r="C399" s="3"/>
      <c r="D399" s="3"/>
      <c r="F399" s="3"/>
      <c r="G399" s="3"/>
      <c r="H399" s="3"/>
      <c r="I399" s="15" t="s">
        <v>1</v>
      </c>
      <c r="J399" s="15"/>
    </row>
    <row r="400" s="1" customFormat="1" spans="1:10">
      <c r="A400" s="7" t="s">
        <v>2</v>
      </c>
      <c r="B400" s="7" t="s">
        <v>3</v>
      </c>
      <c r="C400" s="7" t="s">
        <v>4</v>
      </c>
      <c r="D400" s="7" t="s">
        <v>5</v>
      </c>
      <c r="E400" s="7" t="s">
        <v>6</v>
      </c>
      <c r="F400" s="7" t="s">
        <v>7</v>
      </c>
      <c r="G400" s="7" t="s">
        <v>8</v>
      </c>
      <c r="H400" s="7" t="s">
        <v>9</v>
      </c>
      <c r="I400" s="7" t="s">
        <v>10</v>
      </c>
      <c r="J400" s="7" t="s">
        <v>11</v>
      </c>
    </row>
    <row r="401" spans="1:11">
      <c r="A401" s="8" t="s">
        <v>102</v>
      </c>
      <c r="B401" s="8" t="s">
        <v>22</v>
      </c>
      <c r="C401" s="8" t="s">
        <v>14</v>
      </c>
      <c r="D401" s="8" t="s">
        <v>48</v>
      </c>
      <c r="E401" s="11">
        <v>2022</v>
      </c>
      <c r="F401" s="14">
        <v>61.79</v>
      </c>
      <c r="G401" s="14">
        <f>SUM(F401:F401)</f>
        <v>61.79</v>
      </c>
      <c r="H401" s="14">
        <f>SUM(G401:G402)</f>
        <v>94.87</v>
      </c>
      <c r="I401" s="14">
        <f>SUM(H401:H402)</f>
        <v>94.87</v>
      </c>
      <c r="J401" s="14">
        <f>SUM(I401:I402)</f>
        <v>94.87</v>
      </c>
      <c r="K401" s="16"/>
    </row>
    <row r="402" spans="1:11">
      <c r="A402" s="8"/>
      <c r="B402" s="8"/>
      <c r="C402" s="8"/>
      <c r="D402" s="8" t="s">
        <v>17</v>
      </c>
      <c r="E402" s="11">
        <v>2022</v>
      </c>
      <c r="F402" s="14">
        <v>33.08</v>
      </c>
      <c r="G402" s="14">
        <f>SUM(F402:F402)</f>
        <v>33.08</v>
      </c>
      <c r="H402" s="14"/>
      <c r="I402" s="14"/>
      <c r="J402" s="14"/>
      <c r="K402" s="16"/>
    </row>
    <row r="403" spans="1:1">
      <c r="A403" s="17" t="s">
        <v>119</v>
      </c>
    </row>
    <row r="405" ht="18.75" spans="1:10">
      <c r="A405" s="5" t="s">
        <v>0</v>
      </c>
      <c r="B405" s="6"/>
      <c r="C405" s="6"/>
      <c r="D405" s="6"/>
      <c r="E405" s="6"/>
      <c r="F405" s="6"/>
      <c r="G405" s="6"/>
      <c r="H405" s="6"/>
      <c r="I405" s="6"/>
      <c r="J405" s="6"/>
    </row>
    <row r="406" spans="9:10">
      <c r="I406" s="15" t="s">
        <v>1</v>
      </c>
      <c r="J406" s="15"/>
    </row>
    <row r="407" s="1" customFormat="1" spans="1:10">
      <c r="A407" s="7" t="s">
        <v>2</v>
      </c>
      <c r="B407" s="7" t="s">
        <v>3</v>
      </c>
      <c r="C407" s="7" t="s">
        <v>4</v>
      </c>
      <c r="D407" s="7" t="s">
        <v>5</v>
      </c>
      <c r="E407" s="7" t="s">
        <v>6</v>
      </c>
      <c r="F407" s="7" t="s">
        <v>7</v>
      </c>
      <c r="G407" s="7" t="s">
        <v>8</v>
      </c>
      <c r="H407" s="7" t="s">
        <v>9</v>
      </c>
      <c r="I407" s="7" t="s">
        <v>10</v>
      </c>
      <c r="J407" s="7" t="s">
        <v>11</v>
      </c>
    </row>
    <row r="408" spans="1:11">
      <c r="A408" s="8" t="s">
        <v>103</v>
      </c>
      <c r="B408" s="8" t="s">
        <v>30</v>
      </c>
      <c r="C408" s="9" t="s">
        <v>14</v>
      </c>
      <c r="D408" s="10" t="s">
        <v>23</v>
      </c>
      <c r="E408" s="11">
        <v>2022</v>
      </c>
      <c r="F408" s="12">
        <v>4.84</v>
      </c>
      <c r="G408" s="12">
        <f>SUM(F408:F408)</f>
        <v>4.84</v>
      </c>
      <c r="H408" s="12">
        <f>SUM(G408:G412)</f>
        <v>324.72</v>
      </c>
      <c r="I408" s="12">
        <f>SUM(H408:H413)</f>
        <v>332.77</v>
      </c>
      <c r="J408" s="12">
        <f>SUM(I408:I413)</f>
        <v>332.77</v>
      </c>
      <c r="K408" s="16"/>
    </row>
    <row r="409" spans="1:11">
      <c r="A409" s="8"/>
      <c r="B409" s="8"/>
      <c r="C409" s="9"/>
      <c r="D409" s="10" t="s">
        <v>48</v>
      </c>
      <c r="E409" s="11">
        <v>2022</v>
      </c>
      <c r="F409" s="12">
        <v>180.92</v>
      </c>
      <c r="G409" s="12">
        <f>SUM(F409:F409)</f>
        <v>180.92</v>
      </c>
      <c r="H409" s="12"/>
      <c r="I409" s="12"/>
      <c r="J409" s="12"/>
      <c r="K409" s="16"/>
    </row>
    <row r="410" spans="1:11">
      <c r="A410" s="8"/>
      <c r="B410" s="8"/>
      <c r="C410" s="9"/>
      <c r="D410" s="10" t="s">
        <v>27</v>
      </c>
      <c r="E410" s="11">
        <v>2013</v>
      </c>
      <c r="F410" s="12">
        <v>91</v>
      </c>
      <c r="G410" s="12">
        <f>SUM(F410:F411)</f>
        <v>105.27</v>
      </c>
      <c r="H410" s="12"/>
      <c r="I410" s="12"/>
      <c r="J410" s="12"/>
      <c r="K410" s="16"/>
    </row>
    <row r="411" spans="1:11">
      <c r="A411" s="8"/>
      <c r="B411" s="8"/>
      <c r="C411" s="9"/>
      <c r="D411" s="10"/>
      <c r="E411" s="11">
        <v>2018</v>
      </c>
      <c r="F411" s="12">
        <v>14.27</v>
      </c>
      <c r="G411" s="12"/>
      <c r="H411" s="12"/>
      <c r="I411" s="12"/>
      <c r="J411" s="12"/>
      <c r="K411" s="16"/>
    </row>
    <row r="412" spans="1:11">
      <c r="A412" s="8"/>
      <c r="B412" s="8"/>
      <c r="C412" s="9"/>
      <c r="D412" s="10" t="s">
        <v>33</v>
      </c>
      <c r="E412" s="11">
        <v>2022</v>
      </c>
      <c r="F412" s="12">
        <v>33.69</v>
      </c>
      <c r="G412" s="12">
        <f>SUM(F412:F412)</f>
        <v>33.69</v>
      </c>
      <c r="H412" s="12"/>
      <c r="I412" s="12"/>
      <c r="J412" s="12"/>
      <c r="K412" s="16"/>
    </row>
    <row r="413" ht="27" spans="1:11">
      <c r="A413" s="8"/>
      <c r="B413" s="8"/>
      <c r="C413" s="9" t="s">
        <v>26</v>
      </c>
      <c r="D413" s="10" t="s">
        <v>45</v>
      </c>
      <c r="E413" s="11">
        <v>2022</v>
      </c>
      <c r="F413" s="12">
        <v>8.05</v>
      </c>
      <c r="G413" s="12">
        <f>SUM(F413:F413)</f>
        <v>8.05</v>
      </c>
      <c r="H413" s="12">
        <f>SUM(G413:G413)</f>
        <v>8.05</v>
      </c>
      <c r="I413" s="12"/>
      <c r="J413" s="12"/>
      <c r="K413" s="16"/>
    </row>
    <row r="414" spans="1:1">
      <c r="A414" s="13" t="s">
        <v>121</v>
      </c>
    </row>
    <row r="416" ht="18.75" spans="1:10">
      <c r="A416" s="5" t="s">
        <v>0</v>
      </c>
      <c r="B416" s="6"/>
      <c r="C416" s="6"/>
      <c r="D416" s="6"/>
      <c r="E416" s="6"/>
      <c r="F416" s="6"/>
      <c r="G416" s="6"/>
      <c r="H416" s="6"/>
      <c r="I416" s="6"/>
      <c r="J416" s="6"/>
    </row>
    <row r="417" spans="1:10">
      <c r="A417" s="3"/>
      <c r="C417" s="3"/>
      <c r="D417" s="3"/>
      <c r="F417" s="3"/>
      <c r="G417" s="3"/>
      <c r="H417" s="3"/>
      <c r="I417" s="15" t="s">
        <v>1</v>
      </c>
      <c r="J417" s="15"/>
    </row>
    <row r="418" s="1" customFormat="1" spans="1:10">
      <c r="A418" s="7" t="s">
        <v>2</v>
      </c>
      <c r="B418" s="7" t="s">
        <v>3</v>
      </c>
      <c r="C418" s="7" t="s">
        <v>4</v>
      </c>
      <c r="D418" s="7" t="s">
        <v>5</v>
      </c>
      <c r="E418" s="7" t="s">
        <v>6</v>
      </c>
      <c r="F418" s="7" t="s">
        <v>7</v>
      </c>
      <c r="G418" s="7" t="s">
        <v>8</v>
      </c>
      <c r="H418" s="7" t="s">
        <v>9</v>
      </c>
      <c r="I418" s="7" t="s">
        <v>10</v>
      </c>
      <c r="J418" s="7" t="s">
        <v>11</v>
      </c>
    </row>
    <row r="419" spans="1:11">
      <c r="A419" s="8" t="s">
        <v>104</v>
      </c>
      <c r="B419" s="8" t="s">
        <v>71</v>
      </c>
      <c r="C419" s="8" t="s">
        <v>14</v>
      </c>
      <c r="D419" s="8" t="s">
        <v>15</v>
      </c>
      <c r="E419" s="11">
        <v>2022</v>
      </c>
      <c r="F419" s="14">
        <v>63.36</v>
      </c>
      <c r="G419" s="14">
        <f>SUM(F419:F419)</f>
        <v>63.36</v>
      </c>
      <c r="H419" s="14">
        <f>SUM(G419:G419)</f>
        <v>63.36</v>
      </c>
      <c r="I419" s="14">
        <f>SUM(H419:H419)</f>
        <v>63.36</v>
      </c>
      <c r="J419" s="14">
        <f>SUM(I419:I419)</f>
        <v>63.36</v>
      </c>
      <c r="K419" s="16"/>
    </row>
    <row r="420" spans="1:1">
      <c r="A420" s="17" t="s">
        <v>119</v>
      </c>
    </row>
    <row r="422" ht="18.75" spans="1:10">
      <c r="A422" s="5" t="s">
        <v>0</v>
      </c>
      <c r="B422" s="6"/>
      <c r="C422" s="6"/>
      <c r="D422" s="6"/>
      <c r="E422" s="6"/>
      <c r="F422" s="6"/>
      <c r="G422" s="6"/>
      <c r="H422" s="6"/>
      <c r="I422" s="6"/>
      <c r="J422" s="6"/>
    </row>
    <row r="423" spans="9:10">
      <c r="I423" s="15" t="s">
        <v>1</v>
      </c>
      <c r="J423" s="15"/>
    </row>
    <row r="424" s="1" customFormat="1" spans="1:10">
      <c r="A424" s="7" t="s">
        <v>2</v>
      </c>
      <c r="B424" s="7" t="s">
        <v>3</v>
      </c>
      <c r="C424" s="7" t="s">
        <v>4</v>
      </c>
      <c r="D424" s="7" t="s">
        <v>5</v>
      </c>
      <c r="E424" s="7" t="s">
        <v>6</v>
      </c>
      <c r="F424" s="7" t="s">
        <v>7</v>
      </c>
      <c r="G424" s="7" t="s">
        <v>8</v>
      </c>
      <c r="H424" s="7" t="s">
        <v>9</v>
      </c>
      <c r="I424" s="7" t="s">
        <v>10</v>
      </c>
      <c r="J424" s="7" t="s">
        <v>11</v>
      </c>
    </row>
    <row r="425" spans="1:11">
      <c r="A425" s="8" t="s">
        <v>105</v>
      </c>
      <c r="B425" s="8" t="s">
        <v>22</v>
      </c>
      <c r="C425" s="9" t="s">
        <v>14</v>
      </c>
      <c r="D425" s="10" t="s">
        <v>23</v>
      </c>
      <c r="E425" s="11">
        <v>2022</v>
      </c>
      <c r="F425" s="12">
        <v>89.1</v>
      </c>
      <c r="G425" s="12">
        <f>SUM(F425:F425)</f>
        <v>89.1</v>
      </c>
      <c r="H425" s="12">
        <f>SUM(G425:G426)</f>
        <v>91.7</v>
      </c>
      <c r="I425" s="12">
        <f>SUM(H425:H427)</f>
        <v>98.78</v>
      </c>
      <c r="J425" s="12">
        <f>SUM(I425:I427)</f>
        <v>98.78</v>
      </c>
      <c r="K425" s="16"/>
    </row>
    <row r="426" spans="1:11">
      <c r="A426" s="8"/>
      <c r="B426" s="8"/>
      <c r="C426" s="9"/>
      <c r="D426" s="10" t="s">
        <v>27</v>
      </c>
      <c r="E426" s="11">
        <v>2018</v>
      </c>
      <c r="F426" s="12">
        <v>2.6</v>
      </c>
      <c r="G426" s="12">
        <f>SUM(F426:F426)</f>
        <v>2.6</v>
      </c>
      <c r="H426" s="12"/>
      <c r="I426" s="12"/>
      <c r="J426" s="12"/>
      <c r="K426" s="16"/>
    </row>
    <row r="427" spans="1:11">
      <c r="A427" s="8"/>
      <c r="B427" s="8"/>
      <c r="C427" s="9" t="s">
        <v>26</v>
      </c>
      <c r="D427" s="10" t="s">
        <v>106</v>
      </c>
      <c r="E427" s="11">
        <v>2022</v>
      </c>
      <c r="F427" s="12">
        <v>7.08</v>
      </c>
      <c r="G427" s="12">
        <f>SUM(F427:F427)</f>
        <v>7.08</v>
      </c>
      <c r="H427" s="12">
        <f>SUM(G427:G427)</f>
        <v>7.08</v>
      </c>
      <c r="I427" s="12"/>
      <c r="J427" s="12"/>
      <c r="K427" s="16"/>
    </row>
    <row r="428" spans="1:1">
      <c r="A428" s="13" t="s">
        <v>118</v>
      </c>
    </row>
    <row r="430" ht="18.75" spans="1:10">
      <c r="A430" s="5" t="s">
        <v>0</v>
      </c>
      <c r="B430" s="6"/>
      <c r="C430" s="6"/>
      <c r="D430" s="6"/>
      <c r="E430" s="6"/>
      <c r="F430" s="6"/>
      <c r="G430" s="6"/>
      <c r="H430" s="6"/>
      <c r="I430" s="6"/>
      <c r="J430" s="6"/>
    </row>
    <row r="431" spans="9:10">
      <c r="I431" s="15" t="s">
        <v>1</v>
      </c>
      <c r="J431" s="15"/>
    </row>
    <row r="432" s="1" customFormat="1" spans="1:10">
      <c r="A432" s="7" t="s">
        <v>2</v>
      </c>
      <c r="B432" s="7" t="s">
        <v>3</v>
      </c>
      <c r="C432" s="7" t="s">
        <v>4</v>
      </c>
      <c r="D432" s="7" t="s">
        <v>5</v>
      </c>
      <c r="E432" s="7" t="s">
        <v>6</v>
      </c>
      <c r="F432" s="7" t="s">
        <v>7</v>
      </c>
      <c r="G432" s="7" t="s">
        <v>8</v>
      </c>
      <c r="H432" s="7" t="s">
        <v>9</v>
      </c>
      <c r="I432" s="7" t="s">
        <v>10</v>
      </c>
      <c r="J432" s="7" t="s">
        <v>11</v>
      </c>
    </row>
    <row r="433" spans="1:11">
      <c r="A433" s="8" t="s">
        <v>107</v>
      </c>
      <c r="B433" s="8" t="s">
        <v>30</v>
      </c>
      <c r="C433" s="9" t="s">
        <v>14</v>
      </c>
      <c r="D433" s="10" t="s">
        <v>15</v>
      </c>
      <c r="E433" s="11">
        <v>2022</v>
      </c>
      <c r="F433" s="12">
        <v>136.77</v>
      </c>
      <c r="G433" s="12">
        <f>SUM(F433:F433)</f>
        <v>136.77</v>
      </c>
      <c r="H433" s="12">
        <f>SUM(G433:G434)</f>
        <v>136.78</v>
      </c>
      <c r="I433" s="12">
        <f>SUM(H433:H435)</f>
        <v>251.25</v>
      </c>
      <c r="J433" s="12">
        <f>SUM(I433:I435)</f>
        <v>251.25</v>
      </c>
      <c r="K433" s="16"/>
    </row>
    <row r="434" spans="1:11">
      <c r="A434" s="8"/>
      <c r="B434" s="8"/>
      <c r="C434" s="9"/>
      <c r="D434" s="10" t="s">
        <v>48</v>
      </c>
      <c r="E434" s="11">
        <v>2022</v>
      </c>
      <c r="F434" s="12">
        <v>0.01</v>
      </c>
      <c r="G434" s="12">
        <f>SUM(F434:F434)</f>
        <v>0.01</v>
      </c>
      <c r="H434" s="12"/>
      <c r="I434" s="12"/>
      <c r="J434" s="12"/>
      <c r="K434" s="16"/>
    </row>
    <row r="435" spans="1:11">
      <c r="A435" s="8"/>
      <c r="B435" s="8"/>
      <c r="C435" s="9" t="s">
        <v>26</v>
      </c>
      <c r="D435" s="10" t="s">
        <v>49</v>
      </c>
      <c r="E435" s="11">
        <v>2022</v>
      </c>
      <c r="F435" s="12">
        <v>114.47</v>
      </c>
      <c r="G435" s="12">
        <f>SUM(F435:F435)</f>
        <v>114.47</v>
      </c>
      <c r="H435" s="12">
        <f>SUM(G435:G435)</f>
        <v>114.47</v>
      </c>
      <c r="I435" s="12"/>
      <c r="J435" s="12"/>
      <c r="K435" s="16"/>
    </row>
    <row r="436" spans="1:1">
      <c r="A436" s="17" t="s">
        <v>119</v>
      </c>
    </row>
    <row r="438" ht="18.75" spans="1:10">
      <c r="A438" s="5" t="s">
        <v>0</v>
      </c>
      <c r="B438" s="6"/>
      <c r="C438" s="6"/>
      <c r="D438" s="6"/>
      <c r="E438" s="6"/>
      <c r="F438" s="6"/>
      <c r="G438" s="6"/>
      <c r="H438" s="6"/>
      <c r="I438" s="6"/>
      <c r="J438" s="6"/>
    </row>
    <row r="439" spans="1:10">
      <c r="A439" s="3"/>
      <c r="C439" s="3"/>
      <c r="D439" s="3"/>
      <c r="F439" s="3"/>
      <c r="G439" s="3"/>
      <c r="H439" s="3"/>
      <c r="I439" s="15" t="s">
        <v>1</v>
      </c>
      <c r="J439" s="15"/>
    </row>
    <row r="440" s="1" customFormat="1" spans="1:10">
      <c r="A440" s="7" t="s">
        <v>2</v>
      </c>
      <c r="B440" s="7" t="s">
        <v>3</v>
      </c>
      <c r="C440" s="7" t="s">
        <v>4</v>
      </c>
      <c r="D440" s="7" t="s">
        <v>5</v>
      </c>
      <c r="E440" s="7" t="s">
        <v>6</v>
      </c>
      <c r="F440" s="7" t="s">
        <v>7</v>
      </c>
      <c r="G440" s="7" t="s">
        <v>8</v>
      </c>
      <c r="H440" s="7" t="s">
        <v>9</v>
      </c>
      <c r="I440" s="7" t="s">
        <v>10</v>
      </c>
      <c r="J440" s="7" t="s">
        <v>11</v>
      </c>
    </row>
    <row r="441" spans="1:11">
      <c r="A441" s="8" t="s">
        <v>108</v>
      </c>
      <c r="B441" s="8" t="s">
        <v>22</v>
      </c>
      <c r="C441" s="8" t="s">
        <v>26</v>
      </c>
      <c r="D441" s="8" t="s">
        <v>49</v>
      </c>
      <c r="E441" s="11">
        <v>2022</v>
      </c>
      <c r="F441" s="14">
        <v>186.09</v>
      </c>
      <c r="G441" s="14">
        <f>SUM(F441:F441)</f>
        <v>186.09</v>
      </c>
      <c r="H441" s="14">
        <f>SUM(G441:G441)</f>
        <v>186.09</v>
      </c>
      <c r="I441" s="14">
        <f>SUM(H441:H441)</f>
        <v>186.09</v>
      </c>
      <c r="J441" s="14">
        <f>SUM(I441:I441)</f>
        <v>186.09</v>
      </c>
      <c r="K441" s="16"/>
    </row>
    <row r="442" spans="1:1">
      <c r="A442" s="17" t="s">
        <v>119</v>
      </c>
    </row>
    <row r="444" ht="18.75" spans="1:10">
      <c r="A444" s="5" t="s">
        <v>0</v>
      </c>
      <c r="B444" s="6"/>
      <c r="C444" s="6"/>
      <c r="D444" s="6"/>
      <c r="E444" s="6"/>
      <c r="F444" s="6"/>
      <c r="G444" s="6"/>
      <c r="H444" s="6"/>
      <c r="I444" s="6"/>
      <c r="J444" s="6"/>
    </row>
    <row r="445" spans="1:10">
      <c r="A445" s="3"/>
      <c r="C445" s="3"/>
      <c r="D445" s="3"/>
      <c r="F445" s="3"/>
      <c r="G445" s="3"/>
      <c r="H445" s="3"/>
      <c r="I445" s="15" t="s">
        <v>1</v>
      </c>
      <c r="J445" s="15"/>
    </row>
    <row r="446" s="1" customFormat="1" spans="1:10">
      <c r="A446" s="7" t="s">
        <v>2</v>
      </c>
      <c r="B446" s="7" t="s">
        <v>3</v>
      </c>
      <c r="C446" s="7" t="s">
        <v>4</v>
      </c>
      <c r="D446" s="7" t="s">
        <v>5</v>
      </c>
      <c r="E446" s="7" t="s">
        <v>6</v>
      </c>
      <c r="F446" s="7" t="s">
        <v>7</v>
      </c>
      <c r="G446" s="7" t="s">
        <v>8</v>
      </c>
      <c r="H446" s="7" t="s">
        <v>9</v>
      </c>
      <c r="I446" s="7" t="s">
        <v>10</v>
      </c>
      <c r="J446" s="7" t="s">
        <v>11</v>
      </c>
    </row>
    <row r="447" ht="27" spans="1:11">
      <c r="A447" s="8" t="s">
        <v>109</v>
      </c>
      <c r="B447" s="8" t="s">
        <v>30</v>
      </c>
      <c r="C447" s="8" t="s">
        <v>26</v>
      </c>
      <c r="D447" s="8" t="s">
        <v>45</v>
      </c>
      <c r="E447" s="11">
        <v>2022</v>
      </c>
      <c r="F447" s="14">
        <v>2529.98</v>
      </c>
      <c r="G447" s="14">
        <f>SUM(F447:F447)</f>
        <v>2529.98</v>
      </c>
      <c r="H447" s="14">
        <f>SUM(G447:G447)</f>
        <v>2529.98</v>
      </c>
      <c r="I447" s="14">
        <f>SUM(H447:H447)</f>
        <v>2529.98</v>
      </c>
      <c r="J447" s="14">
        <f>SUM(I447:I447)</f>
        <v>2529.98</v>
      </c>
      <c r="K447" s="16"/>
    </row>
    <row r="448" spans="1:1">
      <c r="A448" s="17" t="s">
        <v>119</v>
      </c>
    </row>
    <row r="450" ht="18.75" spans="1:10">
      <c r="A450" s="5" t="s">
        <v>0</v>
      </c>
      <c r="B450" s="6"/>
      <c r="C450" s="6"/>
      <c r="D450" s="6"/>
      <c r="E450" s="6"/>
      <c r="F450" s="6"/>
      <c r="G450" s="6"/>
      <c r="H450" s="6"/>
      <c r="I450" s="6"/>
      <c r="J450" s="6"/>
    </row>
    <row r="451" spans="1:10">
      <c r="A451" s="3"/>
      <c r="C451" s="3"/>
      <c r="D451" s="3"/>
      <c r="F451" s="3"/>
      <c r="G451" s="3"/>
      <c r="H451" s="3"/>
      <c r="I451" s="15" t="s">
        <v>1</v>
      </c>
      <c r="J451" s="15"/>
    </row>
    <row r="452" s="1" customFormat="1" spans="1:10">
      <c r="A452" s="7" t="s">
        <v>2</v>
      </c>
      <c r="B452" s="7" t="s">
        <v>3</v>
      </c>
      <c r="C452" s="7" t="s">
        <v>4</v>
      </c>
      <c r="D452" s="7" t="s">
        <v>5</v>
      </c>
      <c r="E452" s="7" t="s">
        <v>6</v>
      </c>
      <c r="F452" s="7" t="s">
        <v>7</v>
      </c>
      <c r="G452" s="7" t="s">
        <v>8</v>
      </c>
      <c r="H452" s="7" t="s">
        <v>9</v>
      </c>
      <c r="I452" s="7" t="s">
        <v>10</v>
      </c>
      <c r="J452" s="7" t="s">
        <v>11</v>
      </c>
    </row>
    <row r="453" ht="27" spans="1:11">
      <c r="A453" s="8" t="s">
        <v>110</v>
      </c>
      <c r="B453" s="8" t="s">
        <v>30</v>
      </c>
      <c r="C453" s="8" t="s">
        <v>26</v>
      </c>
      <c r="D453" s="8" t="s">
        <v>45</v>
      </c>
      <c r="E453" s="11">
        <v>2022</v>
      </c>
      <c r="F453" s="14">
        <v>2975.94</v>
      </c>
      <c r="G453" s="14">
        <f>SUM(F453:F453)</f>
        <v>2975.94</v>
      </c>
      <c r="H453" s="14">
        <f>SUM(G453:G453)</f>
        <v>2975.94</v>
      </c>
      <c r="I453" s="14">
        <f>SUM(H453:H453)</f>
        <v>2975.94</v>
      </c>
      <c r="J453" s="14">
        <f>SUM(I453:I453)</f>
        <v>2975.94</v>
      </c>
      <c r="K453" s="16"/>
    </row>
    <row r="454" spans="1:1">
      <c r="A454" s="17" t="s">
        <v>119</v>
      </c>
    </row>
    <row r="456" ht="18.75" spans="1:10">
      <c r="A456" s="5" t="s">
        <v>0</v>
      </c>
      <c r="B456" s="6"/>
      <c r="C456" s="6"/>
      <c r="D456" s="6"/>
      <c r="E456" s="6"/>
      <c r="F456" s="6"/>
      <c r="G456" s="6"/>
      <c r="H456" s="6"/>
      <c r="I456" s="6"/>
      <c r="J456" s="6"/>
    </row>
    <row r="457" spans="9:10">
      <c r="I457" s="15" t="s">
        <v>1</v>
      </c>
      <c r="J457" s="15"/>
    </row>
    <row r="458" s="1" customFormat="1" spans="1:10">
      <c r="A458" s="7" t="s">
        <v>2</v>
      </c>
      <c r="B458" s="7" t="s">
        <v>3</v>
      </c>
      <c r="C458" s="7" t="s">
        <v>4</v>
      </c>
      <c r="D458" s="7" t="s">
        <v>5</v>
      </c>
      <c r="E458" s="7" t="s">
        <v>6</v>
      </c>
      <c r="F458" s="7" t="s">
        <v>7</v>
      </c>
      <c r="G458" s="7" t="s">
        <v>8</v>
      </c>
      <c r="H458" s="7" t="s">
        <v>9</v>
      </c>
      <c r="I458" s="7" t="s">
        <v>10</v>
      </c>
      <c r="J458" s="7" t="s">
        <v>11</v>
      </c>
    </row>
    <row r="459" ht="27" spans="1:11">
      <c r="A459" s="8" t="s">
        <v>111</v>
      </c>
      <c r="B459" s="8" t="s">
        <v>30</v>
      </c>
      <c r="C459" s="9" t="s">
        <v>26</v>
      </c>
      <c r="D459" s="10" t="s">
        <v>45</v>
      </c>
      <c r="E459" s="11">
        <v>2022</v>
      </c>
      <c r="F459" s="12">
        <v>2553.69</v>
      </c>
      <c r="G459" s="12">
        <f>SUM(F459:F459)</f>
        <v>2553.69</v>
      </c>
      <c r="H459" s="12">
        <f>SUM(G459:G459)</f>
        <v>2553.69</v>
      </c>
      <c r="I459" s="12">
        <f>SUM(H459:H459)</f>
        <v>2553.69</v>
      </c>
      <c r="J459" s="12">
        <f>SUM(I459:I467)</f>
        <v>4251.15</v>
      </c>
      <c r="K459" s="16"/>
    </row>
    <row r="460" spans="1:11">
      <c r="A460" s="8"/>
      <c r="B460" s="8" t="s">
        <v>112</v>
      </c>
      <c r="C460" s="9" t="s">
        <v>14</v>
      </c>
      <c r="D460" s="10" t="s">
        <v>48</v>
      </c>
      <c r="E460" s="11">
        <v>2020</v>
      </c>
      <c r="F460" s="12">
        <v>121.08</v>
      </c>
      <c r="G460" s="12">
        <f>SUM(F460:F461)</f>
        <v>519.6</v>
      </c>
      <c r="H460" s="12">
        <f>SUM(G460:G461)</f>
        <v>519.6</v>
      </c>
      <c r="I460" s="12">
        <f>SUM(H460:H462)</f>
        <v>722.43</v>
      </c>
      <c r="J460" s="12"/>
      <c r="K460" s="16"/>
    </row>
    <row r="461" spans="1:11">
      <c r="A461" s="8"/>
      <c r="B461" s="8"/>
      <c r="C461" s="9"/>
      <c r="D461" s="10"/>
      <c r="E461" s="11">
        <v>2022</v>
      </c>
      <c r="F461" s="12">
        <v>398.52</v>
      </c>
      <c r="G461" s="12"/>
      <c r="H461" s="12"/>
      <c r="I461" s="12"/>
      <c r="J461" s="12"/>
      <c r="K461" s="16"/>
    </row>
    <row r="462" ht="67.5" spans="1:11">
      <c r="A462" s="8"/>
      <c r="B462" s="8"/>
      <c r="C462" s="9" t="s">
        <v>26</v>
      </c>
      <c r="D462" s="10" t="s">
        <v>91</v>
      </c>
      <c r="E462" s="8" t="s">
        <v>113</v>
      </c>
      <c r="F462" s="12">
        <v>202.83</v>
      </c>
      <c r="G462" s="12">
        <f t="shared" ref="G462:G467" si="16">SUM(F462:F462)</f>
        <v>202.83</v>
      </c>
      <c r="H462" s="12">
        <f>SUM(G462:G462)</f>
        <v>202.83</v>
      </c>
      <c r="I462" s="12"/>
      <c r="J462" s="12"/>
      <c r="K462" s="16"/>
    </row>
    <row r="463" spans="1:11">
      <c r="A463" s="8"/>
      <c r="B463" s="8" t="s">
        <v>53</v>
      </c>
      <c r="C463" s="9" t="s">
        <v>14</v>
      </c>
      <c r="D463" s="10" t="s">
        <v>32</v>
      </c>
      <c r="E463" s="11">
        <v>2022</v>
      </c>
      <c r="F463" s="12">
        <v>168.99</v>
      </c>
      <c r="G463" s="12">
        <f t="shared" si="16"/>
        <v>168.99</v>
      </c>
      <c r="H463" s="12">
        <f>SUM(G463:G465)</f>
        <v>215.61</v>
      </c>
      <c r="I463" s="12">
        <f>SUM(H463:H467)</f>
        <v>975.03</v>
      </c>
      <c r="J463" s="12"/>
      <c r="K463" s="16"/>
    </row>
    <row r="464" spans="1:11">
      <c r="A464" s="8"/>
      <c r="B464" s="8"/>
      <c r="C464" s="9"/>
      <c r="D464" s="10" t="s">
        <v>23</v>
      </c>
      <c r="E464" s="11">
        <v>2022</v>
      </c>
      <c r="F464" s="12">
        <v>1.14</v>
      </c>
      <c r="G464" s="12">
        <f t="shared" si="16"/>
        <v>1.14</v>
      </c>
      <c r="H464" s="12"/>
      <c r="I464" s="12"/>
      <c r="J464" s="12"/>
      <c r="K464" s="16"/>
    </row>
    <row r="465" spans="1:11">
      <c r="A465" s="8"/>
      <c r="B465" s="8"/>
      <c r="C465" s="9"/>
      <c r="D465" s="10" t="s">
        <v>33</v>
      </c>
      <c r="E465" s="11">
        <v>2022</v>
      </c>
      <c r="F465" s="12">
        <v>45.48</v>
      </c>
      <c r="G465" s="12">
        <f t="shared" si="16"/>
        <v>45.48</v>
      </c>
      <c r="H465" s="12"/>
      <c r="I465" s="12"/>
      <c r="J465" s="12"/>
      <c r="K465" s="16"/>
    </row>
    <row r="466" ht="27" spans="1:11">
      <c r="A466" s="8"/>
      <c r="B466" s="8"/>
      <c r="C466" s="9" t="s">
        <v>26</v>
      </c>
      <c r="D466" s="10" t="s">
        <v>45</v>
      </c>
      <c r="E466" s="11">
        <v>2022</v>
      </c>
      <c r="F466" s="12">
        <v>1.53</v>
      </c>
      <c r="G466" s="12">
        <f t="shared" si="16"/>
        <v>1.53</v>
      </c>
      <c r="H466" s="12">
        <f>SUM(G466:G467)</f>
        <v>759.42</v>
      </c>
      <c r="I466" s="12"/>
      <c r="J466" s="12"/>
      <c r="K466" s="16"/>
    </row>
    <row r="467" spans="1:11">
      <c r="A467" s="8"/>
      <c r="B467" s="8"/>
      <c r="C467" s="9"/>
      <c r="D467" s="10" t="s">
        <v>91</v>
      </c>
      <c r="E467" s="11">
        <v>2012002472</v>
      </c>
      <c r="F467" s="12">
        <v>757.89</v>
      </c>
      <c r="G467" s="12">
        <f t="shared" si="16"/>
        <v>757.89</v>
      </c>
      <c r="H467" s="12"/>
      <c r="I467" s="12"/>
      <c r="J467" s="12"/>
      <c r="K467" s="16"/>
    </row>
    <row r="468" spans="1:1">
      <c r="A468" s="13" t="s">
        <v>122</v>
      </c>
    </row>
    <row r="470" ht="18.75" spans="1:10">
      <c r="A470" s="5" t="s">
        <v>0</v>
      </c>
      <c r="B470" s="6"/>
      <c r="C470" s="6"/>
      <c r="D470" s="6"/>
      <c r="E470" s="6"/>
      <c r="F470" s="6"/>
      <c r="G470" s="6"/>
      <c r="H470" s="6"/>
      <c r="I470" s="6"/>
      <c r="J470" s="6"/>
    </row>
    <row r="471" spans="9:10">
      <c r="I471" s="15" t="s">
        <v>1</v>
      </c>
      <c r="J471" s="15"/>
    </row>
    <row r="472" s="1" customFormat="1" spans="1:10">
      <c r="A472" s="7" t="s">
        <v>2</v>
      </c>
      <c r="B472" s="7" t="s">
        <v>3</v>
      </c>
      <c r="C472" s="7" t="s">
        <v>4</v>
      </c>
      <c r="D472" s="7" t="s">
        <v>5</v>
      </c>
      <c r="E472" s="7" t="s">
        <v>6</v>
      </c>
      <c r="F472" s="7" t="s">
        <v>7</v>
      </c>
      <c r="G472" s="7" t="s">
        <v>8</v>
      </c>
      <c r="H472" s="7" t="s">
        <v>9</v>
      </c>
      <c r="I472" s="7" t="s">
        <v>10</v>
      </c>
      <c r="J472" s="7" t="s">
        <v>11</v>
      </c>
    </row>
    <row r="473" spans="1:11">
      <c r="A473" s="8" t="s">
        <v>114</v>
      </c>
      <c r="B473" s="8" t="s">
        <v>13</v>
      </c>
      <c r="C473" s="9" t="s">
        <v>14</v>
      </c>
      <c r="D473" s="10" t="s">
        <v>69</v>
      </c>
      <c r="E473" s="11">
        <v>2022</v>
      </c>
      <c r="F473" s="12">
        <v>6</v>
      </c>
      <c r="G473" s="12">
        <f t="shared" ref="G473:I474" si="17">SUM(F473:F473)</f>
        <v>6</v>
      </c>
      <c r="H473" s="12">
        <f t="shared" si="17"/>
        <v>6</v>
      </c>
      <c r="I473" s="12">
        <f t="shared" si="17"/>
        <v>6</v>
      </c>
      <c r="J473" s="12">
        <f>SUM(I473:I474)</f>
        <v>23.01</v>
      </c>
      <c r="K473" s="16"/>
    </row>
    <row r="474" spans="1:11">
      <c r="A474" s="8"/>
      <c r="B474" s="8" t="s">
        <v>16</v>
      </c>
      <c r="C474" s="9" t="s">
        <v>14</v>
      </c>
      <c r="D474" s="10" t="s">
        <v>17</v>
      </c>
      <c r="E474" s="11">
        <v>2022</v>
      </c>
      <c r="F474" s="12">
        <v>17.01</v>
      </c>
      <c r="G474" s="12">
        <f t="shared" si="17"/>
        <v>17.01</v>
      </c>
      <c r="H474" s="12">
        <f t="shared" si="17"/>
        <v>17.01</v>
      </c>
      <c r="I474" s="12">
        <f t="shared" si="17"/>
        <v>17.01</v>
      </c>
      <c r="J474" s="12"/>
      <c r="K474" s="16"/>
    </row>
    <row r="475" spans="1:1">
      <c r="A475" s="17" t="s">
        <v>119</v>
      </c>
    </row>
    <row r="477" ht="18.75" spans="1:10">
      <c r="A477" s="5" t="s">
        <v>0</v>
      </c>
      <c r="B477" s="6"/>
      <c r="C477" s="6"/>
      <c r="D477" s="6"/>
      <c r="E477" s="6"/>
      <c r="F477" s="6"/>
      <c r="G477" s="6"/>
      <c r="H477" s="6"/>
      <c r="I477" s="6"/>
      <c r="J477" s="6"/>
    </row>
    <row r="478" spans="9:10">
      <c r="I478" s="15" t="s">
        <v>1</v>
      </c>
      <c r="J478" s="15"/>
    </row>
    <row r="479" s="1" customFormat="1" spans="1:10">
      <c r="A479" s="7" t="s">
        <v>2</v>
      </c>
      <c r="B479" s="7" t="s">
        <v>3</v>
      </c>
      <c r="C479" s="7" t="s">
        <v>4</v>
      </c>
      <c r="D479" s="7" t="s">
        <v>5</v>
      </c>
      <c r="E479" s="7" t="s">
        <v>6</v>
      </c>
      <c r="F479" s="7" t="s">
        <v>7</v>
      </c>
      <c r="G479" s="7" t="s">
        <v>8</v>
      </c>
      <c r="H479" s="7" t="s">
        <v>9</v>
      </c>
      <c r="I479" s="7" t="s">
        <v>10</v>
      </c>
      <c r="J479" s="7" t="s">
        <v>11</v>
      </c>
    </row>
    <row r="480" spans="1:11">
      <c r="A480" s="8" t="s">
        <v>115</v>
      </c>
      <c r="B480" s="8" t="s">
        <v>30</v>
      </c>
      <c r="C480" s="9" t="s">
        <v>14</v>
      </c>
      <c r="D480" s="10" t="s">
        <v>32</v>
      </c>
      <c r="E480" s="11">
        <v>2022</v>
      </c>
      <c r="F480" s="12">
        <v>15.8</v>
      </c>
      <c r="G480" s="12">
        <f>SUM(F480:F480)</f>
        <v>15.8</v>
      </c>
      <c r="H480" s="12">
        <f>SUM(G480:G483)</f>
        <v>437.34</v>
      </c>
      <c r="I480" s="12">
        <f>SUM(H480:H483)</f>
        <v>437.34</v>
      </c>
      <c r="J480" s="12">
        <f>SUM(I480:I483)</f>
        <v>437.34</v>
      </c>
      <c r="K480" s="16"/>
    </row>
    <row r="481" spans="1:11">
      <c r="A481" s="8"/>
      <c r="B481" s="8"/>
      <c r="C481" s="9"/>
      <c r="D481" s="10" t="s">
        <v>15</v>
      </c>
      <c r="E481" s="11">
        <v>2022</v>
      </c>
      <c r="F481" s="12">
        <v>4.67</v>
      </c>
      <c r="G481" s="12">
        <f>SUM(F481:F481)</f>
        <v>4.67</v>
      </c>
      <c r="H481" s="12"/>
      <c r="I481" s="12"/>
      <c r="J481" s="12"/>
      <c r="K481" s="16"/>
    </row>
    <row r="482" spans="1:11">
      <c r="A482" s="8"/>
      <c r="B482" s="8"/>
      <c r="C482" s="9"/>
      <c r="D482" s="10" t="s">
        <v>48</v>
      </c>
      <c r="E482" s="11">
        <v>2022</v>
      </c>
      <c r="F482" s="12">
        <v>6.68</v>
      </c>
      <c r="G482" s="12">
        <f>SUM(F482:F482)</f>
        <v>6.68</v>
      </c>
      <c r="H482" s="12"/>
      <c r="I482" s="12"/>
      <c r="J482" s="12"/>
      <c r="K482" s="16"/>
    </row>
    <row r="483" spans="1:11">
      <c r="A483" s="8"/>
      <c r="B483" s="8"/>
      <c r="C483" s="9"/>
      <c r="D483" s="10" t="s">
        <v>33</v>
      </c>
      <c r="E483" s="11">
        <v>2022</v>
      </c>
      <c r="F483" s="12">
        <v>410.19</v>
      </c>
      <c r="G483" s="12">
        <f>SUM(F483:F483)</f>
        <v>410.19</v>
      </c>
      <c r="H483" s="12"/>
      <c r="I483" s="12"/>
      <c r="J483" s="12"/>
      <c r="K483" s="16"/>
    </row>
    <row r="484" spans="1:1">
      <c r="A484" s="17" t="s">
        <v>119</v>
      </c>
    </row>
    <row r="490" spans="1:1">
      <c r="A490" s="13" t="s">
        <v>117</v>
      </c>
    </row>
    <row r="491" spans="1:1">
      <c r="A491" s="13" t="s">
        <v>123</v>
      </c>
    </row>
  </sheetData>
  <mergeCells count="398">
    <mergeCell ref="A1:J1"/>
    <mergeCell ref="I2:J2"/>
    <mergeCell ref="A10:J10"/>
    <mergeCell ref="I11:J11"/>
    <mergeCell ref="A16:J16"/>
    <mergeCell ref="I17:J17"/>
    <mergeCell ref="A23:J23"/>
    <mergeCell ref="I24:J24"/>
    <mergeCell ref="A34:J34"/>
    <mergeCell ref="I35:J35"/>
    <mergeCell ref="A48:J48"/>
    <mergeCell ref="I49:J49"/>
    <mergeCell ref="A54:J54"/>
    <mergeCell ref="I55:J55"/>
    <mergeCell ref="A83:J83"/>
    <mergeCell ref="I84:J84"/>
    <mergeCell ref="A93:J93"/>
    <mergeCell ref="I94:J94"/>
    <mergeCell ref="A99:J99"/>
    <mergeCell ref="I100:J100"/>
    <mergeCell ref="A119:J119"/>
    <mergeCell ref="I120:J120"/>
    <mergeCell ref="A126:J126"/>
    <mergeCell ref="I127:J127"/>
    <mergeCell ref="A147:J147"/>
    <mergeCell ref="I148:J148"/>
    <mergeCell ref="A157:J157"/>
    <mergeCell ref="I158:J158"/>
    <mergeCell ref="A164:J164"/>
    <mergeCell ref="I165:J165"/>
    <mergeCell ref="A175:J175"/>
    <mergeCell ref="I176:J176"/>
    <mergeCell ref="A190:J190"/>
    <mergeCell ref="I191:J191"/>
    <mergeCell ref="A197:J197"/>
    <mergeCell ref="I198:J198"/>
    <mergeCell ref="A206:J206"/>
    <mergeCell ref="I207:J207"/>
    <mergeCell ref="A217:J217"/>
    <mergeCell ref="I218:J218"/>
    <mergeCell ref="A224:J224"/>
    <mergeCell ref="I225:J225"/>
    <mergeCell ref="A232:J232"/>
    <mergeCell ref="I233:J233"/>
    <mergeCell ref="A241:J241"/>
    <mergeCell ref="I242:J242"/>
    <mergeCell ref="A247:J247"/>
    <mergeCell ref="I248:J248"/>
    <mergeCell ref="A256:J256"/>
    <mergeCell ref="I257:J257"/>
    <mergeCell ref="A263:J263"/>
    <mergeCell ref="I264:J264"/>
    <mergeCell ref="A269:J269"/>
    <mergeCell ref="I270:J270"/>
    <mergeCell ref="A279:J279"/>
    <mergeCell ref="I280:J280"/>
    <mergeCell ref="A286:J286"/>
    <mergeCell ref="I287:J287"/>
    <mergeCell ref="A293:J293"/>
    <mergeCell ref="I294:J294"/>
    <mergeCell ref="A303:J303"/>
    <mergeCell ref="I304:J304"/>
    <mergeCell ref="A312:J312"/>
    <mergeCell ref="I313:J313"/>
    <mergeCell ref="A319:J319"/>
    <mergeCell ref="I320:J320"/>
    <mergeCell ref="A333:J333"/>
    <mergeCell ref="I334:J334"/>
    <mergeCell ref="A339:J339"/>
    <mergeCell ref="I340:J340"/>
    <mergeCell ref="A346:J346"/>
    <mergeCell ref="I347:J347"/>
    <mergeCell ref="A352:J352"/>
    <mergeCell ref="I353:J353"/>
    <mergeCell ref="A358:J358"/>
    <mergeCell ref="I359:J359"/>
    <mergeCell ref="A365:J365"/>
    <mergeCell ref="I366:J366"/>
    <mergeCell ref="A372:J372"/>
    <mergeCell ref="I373:J373"/>
    <mergeCell ref="A380:J380"/>
    <mergeCell ref="I381:J381"/>
    <mergeCell ref="A398:J398"/>
    <mergeCell ref="I399:J399"/>
    <mergeCell ref="A405:J405"/>
    <mergeCell ref="I406:J406"/>
    <mergeCell ref="A416:J416"/>
    <mergeCell ref="I417:J417"/>
    <mergeCell ref="A422:J422"/>
    <mergeCell ref="I423:J423"/>
    <mergeCell ref="A430:J430"/>
    <mergeCell ref="I431:J431"/>
    <mergeCell ref="A438:J438"/>
    <mergeCell ref="I439:J439"/>
    <mergeCell ref="A444:J444"/>
    <mergeCell ref="I445:J445"/>
    <mergeCell ref="A450:J450"/>
    <mergeCell ref="I451:J451"/>
    <mergeCell ref="A456:J456"/>
    <mergeCell ref="I457:J457"/>
    <mergeCell ref="A470:J470"/>
    <mergeCell ref="I471:J471"/>
    <mergeCell ref="A477:J477"/>
    <mergeCell ref="I478:J478"/>
    <mergeCell ref="A4:A7"/>
    <mergeCell ref="A19:A20"/>
    <mergeCell ref="A26:A31"/>
    <mergeCell ref="A37:A45"/>
    <mergeCell ref="A57:A80"/>
    <mergeCell ref="A86:A90"/>
    <mergeCell ref="A102:A116"/>
    <mergeCell ref="A122:A123"/>
    <mergeCell ref="A129:A144"/>
    <mergeCell ref="A150:A154"/>
    <mergeCell ref="A160:A161"/>
    <mergeCell ref="A167:A172"/>
    <mergeCell ref="A178:A187"/>
    <mergeCell ref="A193:A194"/>
    <mergeCell ref="A200:A203"/>
    <mergeCell ref="A209:A214"/>
    <mergeCell ref="A220:A221"/>
    <mergeCell ref="A227:A229"/>
    <mergeCell ref="A235:A238"/>
    <mergeCell ref="A250:A253"/>
    <mergeCell ref="A259:A260"/>
    <mergeCell ref="A272:A276"/>
    <mergeCell ref="A282:A283"/>
    <mergeCell ref="A289:A290"/>
    <mergeCell ref="A296:A300"/>
    <mergeCell ref="A306:A309"/>
    <mergeCell ref="A315:A316"/>
    <mergeCell ref="A322:A330"/>
    <mergeCell ref="A342:A343"/>
    <mergeCell ref="A361:A362"/>
    <mergeCell ref="A368:A369"/>
    <mergeCell ref="A375:A377"/>
    <mergeCell ref="A383:A395"/>
    <mergeCell ref="A401:A402"/>
    <mergeCell ref="A408:A413"/>
    <mergeCell ref="A425:A427"/>
    <mergeCell ref="A433:A435"/>
    <mergeCell ref="A459:A467"/>
    <mergeCell ref="A473:A474"/>
    <mergeCell ref="A480:A483"/>
    <mergeCell ref="B4:B5"/>
    <mergeCell ref="B6:B7"/>
    <mergeCell ref="B19:B20"/>
    <mergeCell ref="B26:B31"/>
    <mergeCell ref="B37:B45"/>
    <mergeCell ref="B61:B63"/>
    <mergeCell ref="B64:B67"/>
    <mergeCell ref="B68:B80"/>
    <mergeCell ref="B86:B87"/>
    <mergeCell ref="B88:B90"/>
    <mergeCell ref="B102:B108"/>
    <mergeCell ref="B109:B116"/>
    <mergeCell ref="B129:B130"/>
    <mergeCell ref="B131:B132"/>
    <mergeCell ref="B133:B135"/>
    <mergeCell ref="B136:B137"/>
    <mergeCell ref="B138:B140"/>
    <mergeCell ref="B141:B144"/>
    <mergeCell ref="B151:B154"/>
    <mergeCell ref="B167:B172"/>
    <mergeCell ref="B178:B186"/>
    <mergeCell ref="B200:B203"/>
    <mergeCell ref="B209:B212"/>
    <mergeCell ref="B227:B229"/>
    <mergeCell ref="B252:B253"/>
    <mergeCell ref="B272:B276"/>
    <mergeCell ref="B282:B283"/>
    <mergeCell ref="B289:B290"/>
    <mergeCell ref="B297:B298"/>
    <mergeCell ref="B306:B307"/>
    <mergeCell ref="B308:B309"/>
    <mergeCell ref="B315:B316"/>
    <mergeCell ref="B323:B329"/>
    <mergeCell ref="B342:B343"/>
    <mergeCell ref="B361:B362"/>
    <mergeCell ref="B375:B376"/>
    <mergeCell ref="B383:B389"/>
    <mergeCell ref="B390:B391"/>
    <mergeCell ref="B393:B394"/>
    <mergeCell ref="B401:B402"/>
    <mergeCell ref="B408:B413"/>
    <mergeCell ref="B425:B427"/>
    <mergeCell ref="B433:B435"/>
    <mergeCell ref="B460:B462"/>
    <mergeCell ref="B463:B467"/>
    <mergeCell ref="B480:B483"/>
    <mergeCell ref="C4:C5"/>
    <mergeCell ref="C19:C20"/>
    <mergeCell ref="C26:C30"/>
    <mergeCell ref="C37:C44"/>
    <mergeCell ref="C61:C62"/>
    <mergeCell ref="C64:C67"/>
    <mergeCell ref="C68:C77"/>
    <mergeCell ref="C78:C79"/>
    <mergeCell ref="C88:C89"/>
    <mergeCell ref="C102:C106"/>
    <mergeCell ref="C107:C108"/>
    <mergeCell ref="C109:C114"/>
    <mergeCell ref="C134:C135"/>
    <mergeCell ref="C136:C137"/>
    <mergeCell ref="C138:C139"/>
    <mergeCell ref="C141:C143"/>
    <mergeCell ref="C151:C153"/>
    <mergeCell ref="C167:C171"/>
    <mergeCell ref="C178:C185"/>
    <mergeCell ref="C200:C203"/>
    <mergeCell ref="C209:C212"/>
    <mergeCell ref="C227:C229"/>
    <mergeCell ref="C252:C253"/>
    <mergeCell ref="C272:C274"/>
    <mergeCell ref="C275:C276"/>
    <mergeCell ref="C282:C283"/>
    <mergeCell ref="C297:C298"/>
    <mergeCell ref="C306:C307"/>
    <mergeCell ref="C308:C309"/>
    <mergeCell ref="C315:C316"/>
    <mergeCell ref="C323:C328"/>
    <mergeCell ref="C342:C343"/>
    <mergeCell ref="C361:C362"/>
    <mergeCell ref="C375:C376"/>
    <mergeCell ref="C383:C388"/>
    <mergeCell ref="C390:C391"/>
    <mergeCell ref="C393:C394"/>
    <mergeCell ref="C401:C402"/>
    <mergeCell ref="C408:C412"/>
    <mergeCell ref="C425:C426"/>
    <mergeCell ref="C433:C434"/>
    <mergeCell ref="C460:C461"/>
    <mergeCell ref="C463:C465"/>
    <mergeCell ref="C466:C467"/>
    <mergeCell ref="C480:C483"/>
    <mergeCell ref="D4:D5"/>
    <mergeCell ref="D39:D40"/>
    <mergeCell ref="D61:D62"/>
    <mergeCell ref="D66:D67"/>
    <mergeCell ref="D69:D70"/>
    <mergeCell ref="D72:D73"/>
    <mergeCell ref="D104:D105"/>
    <mergeCell ref="D110:D111"/>
    <mergeCell ref="D169:D170"/>
    <mergeCell ref="D184:D185"/>
    <mergeCell ref="D202:D203"/>
    <mergeCell ref="D324:D325"/>
    <mergeCell ref="D383:D384"/>
    <mergeCell ref="D387:D388"/>
    <mergeCell ref="D410:D411"/>
    <mergeCell ref="D460:D461"/>
    <mergeCell ref="G4:G5"/>
    <mergeCell ref="G39:G40"/>
    <mergeCell ref="G61:G62"/>
    <mergeCell ref="G66:G67"/>
    <mergeCell ref="G69:G70"/>
    <mergeCell ref="G72:G73"/>
    <mergeCell ref="G104:G105"/>
    <mergeCell ref="G110:G111"/>
    <mergeCell ref="G169:G170"/>
    <mergeCell ref="G184:G185"/>
    <mergeCell ref="G202:G203"/>
    <mergeCell ref="G324:G325"/>
    <mergeCell ref="G383:G384"/>
    <mergeCell ref="G387:G388"/>
    <mergeCell ref="G410:G411"/>
    <mergeCell ref="G460:G461"/>
    <mergeCell ref="H4:H5"/>
    <mergeCell ref="H19:H20"/>
    <mergeCell ref="H26:H30"/>
    <mergeCell ref="H37:H44"/>
    <mergeCell ref="H61:H62"/>
    <mergeCell ref="H64:H67"/>
    <mergeCell ref="H68:H77"/>
    <mergeCell ref="H78:H79"/>
    <mergeCell ref="H88:H89"/>
    <mergeCell ref="H102:H106"/>
    <mergeCell ref="H107:H108"/>
    <mergeCell ref="H109:H114"/>
    <mergeCell ref="H134:H135"/>
    <mergeCell ref="H136:H137"/>
    <mergeCell ref="H138:H139"/>
    <mergeCell ref="H141:H143"/>
    <mergeCell ref="H151:H153"/>
    <mergeCell ref="H167:H171"/>
    <mergeCell ref="H178:H185"/>
    <mergeCell ref="H200:H203"/>
    <mergeCell ref="H209:H212"/>
    <mergeCell ref="H227:H229"/>
    <mergeCell ref="H252:H253"/>
    <mergeCell ref="H272:H274"/>
    <mergeCell ref="H275:H276"/>
    <mergeCell ref="H282:H283"/>
    <mergeCell ref="H297:H298"/>
    <mergeCell ref="H306:H307"/>
    <mergeCell ref="H308:H309"/>
    <mergeCell ref="H315:H316"/>
    <mergeCell ref="H323:H328"/>
    <mergeCell ref="H342:H343"/>
    <mergeCell ref="H361:H362"/>
    <mergeCell ref="H375:H376"/>
    <mergeCell ref="H383:H388"/>
    <mergeCell ref="H390:H391"/>
    <mergeCell ref="H393:H394"/>
    <mergeCell ref="H401:H402"/>
    <mergeCell ref="H408:H412"/>
    <mergeCell ref="H425:H426"/>
    <mergeCell ref="H433:H434"/>
    <mergeCell ref="H460:H461"/>
    <mergeCell ref="H463:H465"/>
    <mergeCell ref="H466:H467"/>
    <mergeCell ref="H480:H483"/>
    <mergeCell ref="I4:I5"/>
    <mergeCell ref="I6:I7"/>
    <mergeCell ref="I19:I20"/>
    <mergeCell ref="I26:I31"/>
    <mergeCell ref="I37:I45"/>
    <mergeCell ref="I61:I63"/>
    <mergeCell ref="I64:I67"/>
    <mergeCell ref="I68:I80"/>
    <mergeCell ref="I86:I87"/>
    <mergeCell ref="I88:I90"/>
    <mergeCell ref="I102:I108"/>
    <mergeCell ref="I109:I116"/>
    <mergeCell ref="I129:I130"/>
    <mergeCell ref="I131:I132"/>
    <mergeCell ref="I133:I135"/>
    <mergeCell ref="I136:I137"/>
    <mergeCell ref="I138:I140"/>
    <mergeCell ref="I141:I144"/>
    <mergeCell ref="I151:I154"/>
    <mergeCell ref="I167:I172"/>
    <mergeCell ref="I178:I186"/>
    <mergeCell ref="I200:I203"/>
    <mergeCell ref="I209:I212"/>
    <mergeCell ref="I227:I229"/>
    <mergeCell ref="I252:I253"/>
    <mergeCell ref="I272:I276"/>
    <mergeCell ref="I282:I283"/>
    <mergeCell ref="I289:I290"/>
    <mergeCell ref="I297:I298"/>
    <mergeCell ref="I306:I307"/>
    <mergeCell ref="I308:I309"/>
    <mergeCell ref="I315:I316"/>
    <mergeCell ref="I323:I329"/>
    <mergeCell ref="I342:I343"/>
    <mergeCell ref="I361:I362"/>
    <mergeCell ref="I375:I376"/>
    <mergeCell ref="I383:I389"/>
    <mergeCell ref="I390:I391"/>
    <mergeCell ref="I393:I394"/>
    <mergeCell ref="I401:I402"/>
    <mergeCell ref="I408:I413"/>
    <mergeCell ref="I425:I427"/>
    <mergeCell ref="I433:I435"/>
    <mergeCell ref="I460:I462"/>
    <mergeCell ref="I463:I467"/>
    <mergeCell ref="I480:I483"/>
    <mergeCell ref="J4:J7"/>
    <mergeCell ref="J19:J20"/>
    <mergeCell ref="J26:J31"/>
    <mergeCell ref="J37:J45"/>
    <mergeCell ref="J57:J80"/>
    <mergeCell ref="J86:J90"/>
    <mergeCell ref="J102:J116"/>
    <mergeCell ref="J122:J123"/>
    <mergeCell ref="J129:J144"/>
    <mergeCell ref="J150:J154"/>
    <mergeCell ref="J160:J161"/>
    <mergeCell ref="J167:J172"/>
    <mergeCell ref="J178:J187"/>
    <mergeCell ref="J193:J194"/>
    <mergeCell ref="J200:J203"/>
    <mergeCell ref="J209:J214"/>
    <mergeCell ref="J220:J221"/>
    <mergeCell ref="J227:J229"/>
    <mergeCell ref="J235:J238"/>
    <mergeCell ref="J250:J253"/>
    <mergeCell ref="J259:J260"/>
    <mergeCell ref="J272:J276"/>
    <mergeCell ref="J282:J283"/>
    <mergeCell ref="J289:J290"/>
    <mergeCell ref="J296:J300"/>
    <mergeCell ref="J306:J309"/>
    <mergeCell ref="J315:J316"/>
    <mergeCell ref="J322:J330"/>
    <mergeCell ref="J342:J343"/>
    <mergeCell ref="J361:J362"/>
    <mergeCell ref="J368:J369"/>
    <mergeCell ref="J375:J377"/>
    <mergeCell ref="J383:J395"/>
    <mergeCell ref="J401:J402"/>
    <mergeCell ref="J408:J413"/>
    <mergeCell ref="J425:J427"/>
    <mergeCell ref="J433:J435"/>
    <mergeCell ref="J459:J467"/>
    <mergeCell ref="J473:J474"/>
    <mergeCell ref="J480:J483"/>
  </mergeCells>
  <pageMargins left="0.7" right="0.7" top="0.75" bottom="0.75" header="0.3" footer="0.3"/>
  <pageSetup paperSize="256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</vt:lpstr>
      <vt:lpstr>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王小贝</dc:creator>
  <cp:lastModifiedBy>xbx</cp:lastModifiedBy>
  <dcterms:created xsi:type="dcterms:W3CDTF">2023-10-11T02:43:00Z</dcterms:created>
  <dcterms:modified xsi:type="dcterms:W3CDTF">2023-11-21T00:59:53Z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678E4975E1F14CE684D9C85F15F2A626</vt:lpwstr>
  </property>
  <property fmtid="{D5CDD505-2E9C-101B-9397-08002B2CF9AE}" pid="3" name="KSOProductBuildVer">
    <vt:lpwstr>2052-11.8.2.10912</vt:lpwstr>
  </property>
</Properties>
</file>